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460"/>
  </bookViews>
  <sheets>
    <sheet name=" ERF Elem" sheetId="1" r:id="rId1"/>
    <sheet name="Sheet2" sheetId="2" r:id="rId2"/>
  </sheets>
  <definedNames>
    <definedName name="_xlnm.Print_Area" localSheetId="0">' ERF Elem'!$A$1:T191</definedName>
  </definedNames>
  <calcPr calcId="144525"/>
</workbook>
</file>

<file path=xl/sharedStrings.xml><?xml version="1.0" encoding="utf-8"?>
<sst xmlns="http://schemas.openxmlformats.org/spreadsheetml/2006/main" count="50">
  <si>
    <t>PLANTILLA ALLOCATION LIST</t>
  </si>
  <si>
    <t>IMPLEMENTATION OF APPROVED EQUIVALENT RECORD FORM (ERF)</t>
  </si>
  <si>
    <t>ERF</t>
  </si>
  <si>
    <t>DIVISION OF ILIGAN CITY</t>
  </si>
  <si>
    <t>MT</t>
  </si>
  <si>
    <t>Iligan City</t>
  </si>
  <si>
    <t>(LEVEL)</t>
  </si>
  <si>
    <t>PREVIOUS</t>
  </si>
  <si>
    <t>NEW</t>
  </si>
  <si>
    <t>DIFFERENTIAL</t>
  </si>
  <si>
    <t>TOTAL</t>
  </si>
  <si>
    <t>EFFECTIVITY</t>
  </si>
  <si>
    <t>REMARKS</t>
  </si>
  <si>
    <t>No.</t>
  </si>
  <si>
    <t>UNIQUE ITEM NUMBER</t>
  </si>
  <si>
    <t>NAME OF INCUMBENT</t>
  </si>
  <si>
    <t>DATE OF</t>
  </si>
  <si>
    <t>REGULAR</t>
  </si>
  <si>
    <t>PHILHEALTH</t>
  </si>
  <si>
    <t>APPROVED ERF</t>
  </si>
  <si>
    <t>POSITION</t>
  </si>
  <si>
    <t>SALARY</t>
  </si>
  <si>
    <t>SG/ STEP</t>
  </si>
  <si>
    <t>YEB</t>
  </si>
  <si>
    <t>RLIP</t>
  </si>
  <si>
    <t>OLD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</si>
  <si>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</si>
  <si>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</si>
  <si>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</si>
  <si>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</si>
  <si>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</si>
  <si>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</si>
  <si>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</si>
  <si>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</si>
  <si>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</si>
  <si>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</si>
  <si>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TEACHER I-II</t>
  </si>
  <si>
    <t>Sub Total</t>
  </si>
  <si>
    <t>Prepared by:</t>
  </si>
  <si>
    <t>Recommending Approval:</t>
  </si>
  <si>
    <t>Approved:</t>
  </si>
  <si>
    <t>______________________________</t>
  </si>
  <si>
    <t>RANDOLPH B. TORTOLA, CESO VI</t>
  </si>
  <si>
    <t>ATTY. SHIRLEY O. CHATTO</t>
  </si>
  <si>
    <t>Public Schools District Supervisor</t>
  </si>
  <si>
    <t>Schools Division Superintendent</t>
  </si>
  <si>
    <t>Chief, Administrative Officer</t>
  </si>
  <si>
    <t>Officer In-charge, Office of the Regional Director</t>
  </si>
  <si>
    <t>TEACHER I-III</t>
  </si>
  <si>
    <t>TEACHER II-III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</si>
</sst>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d\-mmm"/>
    <numFmt numFmtId="177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178" formatCode="d\-mmm\-yy"/>
  </numFmts>
  <fonts count="15">
    <font>
      <sz val="11"/>
      <color indexed="8"/>
      <name val="Calibri"/>
      <family val="2"/>
      <charset val="134"/>
    </font>
    <font>
      <sz val="12"/>
      <name val="Times New Roman"/>
      <charset val="134"/>
    </font>
    <font>
      <sz val="22"/>
      <color indexed="8"/>
      <name val="Copperplate Gothic Bold"/>
      <family val="2"/>
      <charset val="134"/>
    </font>
    <font>
      <sz val="11"/>
      <color indexed="8"/>
      <name val="Copperplate Gothic Bold"/>
      <family val="2"/>
      <charset val="134"/>
    </font>
    <font>
      <b/>
      <sz val="14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color indexed="0"/>
      <name val="Calibri"/>
      <family val="2"/>
      <charset val="134"/>
    </font>
    <font>
      <b/>
      <sz val="12"/>
      <color indexed="8"/>
      <name val="Arial Narrow"/>
      <family val="2"/>
      <charset val="134"/>
    </font>
    <font>
      <sz val="12"/>
      <color indexed="8"/>
      <name val="Arial Narrow"/>
      <family val="2"/>
      <charset val="134"/>
    </font>
    <font>
      <sz val="11"/>
      <color indexed="8"/>
      <name val="Arial Narrow"/>
      <family val="2"/>
      <charset val="134"/>
    </font>
    <font>
      <sz val="13"/>
      <color indexed="8"/>
      <name val="Calibri"/>
      <family val="2"/>
      <charset val="134"/>
    </font>
    <font>
      <sz val="13"/>
      <color indexed="8"/>
      <name val="Arial Narrow"/>
      <family val="2"/>
      <charset val="134"/>
    </font>
    <font>
      <sz val="13"/>
      <color indexed="0"/>
      <name val="Calibri"/>
      <family val="2"/>
      <charset val="134"/>
    </font>
    <font>
      <b/>
      <sz val="13"/>
      <color indexed="8"/>
      <name val="Calibri"/>
      <family val="2"/>
      <charset val="134"/>
    </font>
    <font>
      <sz val="10"/>
      <color indexed="8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9"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43" fontId="0" fillId="0" borderId="0" xfId="1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58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/>
    <xf numFmtId="0" fontId="8" fillId="3" borderId="4" xfId="0" applyFont="1" applyFill="1" applyBorder="1" applyAlignment="1">
      <alignment vertical="center"/>
    </xf>
    <xf numFmtId="58" fontId="9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8" fillId="0" borderId="4" xfId="0" applyFont="1" applyBorder="1" applyAlignment="1">
      <alignment vertical="center"/>
    </xf>
    <xf numFmtId="58" fontId="8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/>
    <xf numFmtId="0" fontId="9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0" xfId="1" applyFont="1" applyAlignment="1">
      <alignment horizontal="center"/>
    </xf>
    <xf numFmtId="176" fontId="0" fillId="2" borderId="4" xfId="0" applyNumberFormat="1" applyFill="1" applyBorder="1" applyAlignment="1"/>
    <xf numFmtId="43" fontId="0" fillId="2" borderId="4" xfId="1" applyFont="1" applyFill="1" applyBorder="1" applyAlignment="1"/>
    <xf numFmtId="43" fontId="0" fillId="0" borderId="4" xfId="1" applyFont="1" applyBorder="1" applyAlignment="1"/>
    <xf numFmtId="0" fontId="12" fillId="0" borderId="9" xfId="0" applyFont="1" applyBorder="1" applyAlignment="1">
      <alignment horizontal="center"/>
    </xf>
    <xf numFmtId="0" fontId="0" fillId="0" borderId="10" xfId="0" applyBorder="1" applyAlignment="1"/>
    <xf numFmtId="43" fontId="0" fillId="0" borderId="0" xfId="1" applyFont="1" applyBorder="1" applyAlignment="1"/>
    <xf numFmtId="4" fontId="11" fillId="0" borderId="0" xfId="0" applyNumberFormat="1" applyFont="1" applyBorder="1" applyAlignment="1">
      <alignment horizontal="center"/>
    </xf>
    <xf numFmtId="43" fontId="10" fillId="0" borderId="0" xfId="1" applyFont="1" applyBorder="1" applyAlignment="1"/>
    <xf numFmtId="0" fontId="10" fillId="0" borderId="0" xfId="0" applyFont="1" applyBorder="1" applyAlignment="1"/>
    <xf numFmtId="0" fontId="0" fillId="0" borderId="0" xfId="0" applyAlignment="1">
      <alignment horizontal="right"/>
    </xf>
    <xf numFmtId="43" fontId="0" fillId="0" borderId="4" xfId="1" applyFont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14" fillId="0" borderId="4" xfId="0" applyFont="1" applyBorder="1" applyAlignment="1"/>
    <xf numFmtId="5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4" fillId="0" borderId="0" xfId="1" applyFont="1" applyAlignment="1"/>
    <xf numFmtId="43" fontId="0" fillId="0" borderId="0" xfId="0" applyNumberFormat="1" applyBorder="1" applyAlignment="1"/>
    <xf numFmtId="0" fontId="0" fillId="0" borderId="4" xfId="0" applyBorder="1" applyAlignment="1" quotePrefix="1">
      <alignment horizontal="center"/>
    </xf>
    <xf numFmtId="43" fontId="0" fillId="0" borderId="4" xfId="1" applyFont="1" applyBorder="1" applyAlignment="1" quotePrefix="1">
      <alignment horizontal="center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97"/>
  <sheetViews>
    <sheetView tabSelected="1" view="pageBreakPreview" zoomScaleNormal="100" zoomScaleSheetLayoutView="100" topLeftCell="F90" workbookViewId="0">
      <selection activeCell="N115" sqref="N115"/>
    </sheetView>
  </sheetViews>
  <sheetFormatPr defaultColWidth="9" defaultRowHeight="15"/>
  <cols>
    <col min="1" max="1" width="5.42857142857143" customWidth="1"/>
    <col min="2" max="2" width="32.7142857142857" customWidth="1"/>
    <col min="3" max="3" width="30" customWidth="1"/>
    <col min="4" max="4" width="14.5714285714286" customWidth="1"/>
    <col min="5" max="5" width="10.4285714285714" customWidth="1"/>
    <col min="6" max="6" width="13.5714285714286" customWidth="1"/>
    <col min="7" max="7" width="7.42857142857143" customWidth="1"/>
    <col min="8" max="8" width="10.4285714285714" customWidth="1"/>
    <col min="9" max="9" width="12.8571428571429" customWidth="1"/>
    <col min="10" max="10" width="7.42857142857143" customWidth="1"/>
    <col min="11" max="17" width="12.7142857142857" style="3" customWidth="1"/>
    <col min="18" max="18" width="12.7142857142857" customWidth="1"/>
    <col min="19" max="19" width="18" customWidth="1"/>
    <col min="20" max="20" width="5.71428571428571" customWidth="1"/>
    <col min="21" max="21" width="12.8571428571429" style="3" customWidth="1"/>
    <col min="22" max="22" width="9.14285714285714" style="3"/>
    <col min="23" max="23" width="12.4285714285714" style="3" customWidth="1"/>
    <col min="24" max="24" width="9.14285714285714" style="3"/>
  </cols>
  <sheetData>
    <row r="1" ht="18.75" customHeight="1" spans="1:2">
      <c r="A1" s="4" t="s">
        <v>0</v>
      </c>
      <c r="B1" s="4"/>
    </row>
    <row r="2" customHeight="1" spans="1:22">
      <c r="A2" t="s">
        <v>1</v>
      </c>
      <c r="R2" s="60" t="s">
        <v>2</v>
      </c>
      <c r="S2" s="41"/>
      <c r="T2" s="41"/>
      <c r="U2" s="56"/>
      <c r="V2" s="56"/>
    </row>
    <row r="3" customHeight="1" spans="1:22">
      <c r="A3" t="s">
        <v>3</v>
      </c>
      <c r="R3" s="60" t="s">
        <v>4</v>
      </c>
      <c r="S3" s="41"/>
      <c r="T3" s="41"/>
      <c r="U3" s="56"/>
      <c r="V3" s="56"/>
    </row>
    <row r="4" spans="1:21">
      <c r="A4" s="5" t="s">
        <v>5</v>
      </c>
      <c r="U4" s="56"/>
    </row>
    <row r="5" spans="1:21">
      <c r="A5" s="6" t="s">
        <v>6</v>
      </c>
      <c r="B5" s="7"/>
      <c r="U5" s="56"/>
    </row>
    <row r="6" spans="21:21">
      <c r="U6" s="56"/>
    </row>
    <row r="7" spans="1:21">
      <c r="A7" s="8"/>
      <c r="B7" s="8"/>
      <c r="C7" s="9"/>
      <c r="D7" s="8"/>
      <c r="E7" s="10" t="s">
        <v>7</v>
      </c>
      <c r="F7" s="11"/>
      <c r="G7" s="11"/>
      <c r="H7" s="11" t="s">
        <v>8</v>
      </c>
      <c r="I7" s="11"/>
      <c r="J7" s="11"/>
      <c r="K7" s="48" t="s">
        <v>9</v>
      </c>
      <c r="L7" s="48"/>
      <c r="M7" s="48"/>
      <c r="N7" s="48"/>
      <c r="O7" s="48"/>
      <c r="P7" s="49"/>
      <c r="Q7" s="61" t="s">
        <v>10</v>
      </c>
      <c r="R7" s="14" t="s">
        <v>11</v>
      </c>
      <c r="S7" s="14" t="s">
        <v>12</v>
      </c>
      <c r="U7" s="56"/>
    </row>
    <row r="8" spans="1:21">
      <c r="A8" s="12" t="s">
        <v>13</v>
      </c>
      <c r="B8" s="12" t="s">
        <v>14</v>
      </c>
      <c r="C8" s="12" t="s">
        <v>15</v>
      </c>
      <c r="D8" s="13" t="s">
        <v>16</v>
      </c>
      <c r="E8" s="10"/>
      <c r="F8" s="11"/>
      <c r="G8" s="11"/>
      <c r="H8" s="11"/>
      <c r="I8" s="11"/>
      <c r="J8" s="11"/>
      <c r="K8" s="48" t="s">
        <v>17</v>
      </c>
      <c r="L8" s="48"/>
      <c r="M8" s="48"/>
      <c r="N8" s="50" t="s">
        <v>18</v>
      </c>
      <c r="O8" s="50"/>
      <c r="P8" s="50"/>
      <c r="Q8" s="61"/>
      <c r="R8" s="12"/>
      <c r="S8" s="12"/>
      <c r="U8" s="56"/>
    </row>
    <row r="9" spans="1:21">
      <c r="A9" s="12"/>
      <c r="B9" s="12"/>
      <c r="C9" s="12"/>
      <c r="D9" s="13" t="s">
        <v>19</v>
      </c>
      <c r="E9" s="14" t="s">
        <v>20</v>
      </c>
      <c r="F9" s="15" t="s">
        <v>21</v>
      </c>
      <c r="G9" s="16" t="s">
        <v>22</v>
      </c>
      <c r="H9" s="14" t="s">
        <v>20</v>
      </c>
      <c r="I9" s="21" t="s">
        <v>21</v>
      </c>
      <c r="J9" s="16" t="s">
        <v>22</v>
      </c>
      <c r="K9" s="48" t="s">
        <v>21</v>
      </c>
      <c r="L9" s="48" t="s">
        <v>23</v>
      </c>
      <c r="M9" s="48" t="s">
        <v>24</v>
      </c>
      <c r="N9" s="48" t="s">
        <v>25</v>
      </c>
      <c r="O9" s="48" t="s">
        <v>8</v>
      </c>
      <c r="P9" s="49" t="s">
        <v>26</v>
      </c>
      <c r="Q9" s="61"/>
      <c r="R9" s="12"/>
      <c r="S9" s="12"/>
      <c r="U9" s="56"/>
    </row>
    <row r="10" spans="1:24">
      <c r="A10" s="17"/>
      <c r="B10" s="17"/>
      <c r="C10" s="18"/>
      <c r="D10" s="19"/>
      <c r="E10" s="20"/>
      <c r="F10" s="69" t="s">
        <v>27</v>
      </c>
      <c r="G10" s="22"/>
      <c r="H10" s="20"/>
      <c r="I10" s="69" t="s">
        <v>28</v>
      </c>
      <c r="J10" s="22"/>
      <c r="K10" s="70" t="s">
        <v>29</v>
      </c>
      <c r="L10" s="70" t="s">
        <v>30</v>
      </c>
      <c r="M10" s="70" t="s">
        <v>31</v>
      </c>
      <c r="N10" s="70" t="s">
        <v>32</v>
      </c>
      <c r="O10" s="70" t="s">
        <v>33</v>
      </c>
      <c r="P10" s="70" t="s">
        <v>34</v>
      </c>
      <c r="Q10" s="70" t="s">
        <v>35</v>
      </c>
      <c r="R10" s="20"/>
      <c r="S10" s="20"/>
      <c r="U10" s="50" t="s">
        <v>25</v>
      </c>
      <c r="V10" s="50"/>
      <c r="W10" s="50" t="s">
        <v>8</v>
      </c>
      <c r="X10" s="50"/>
    </row>
    <row r="11" ht="15.75" spans="1:19">
      <c r="A11" s="23"/>
      <c r="B11" s="24" t="s">
        <v>36</v>
      </c>
      <c r="C11" s="25"/>
      <c r="D11" s="26"/>
      <c r="E11" s="27"/>
      <c r="F11" s="28"/>
      <c r="G11" s="29"/>
      <c r="H11" s="27"/>
      <c r="I11" s="28"/>
      <c r="J11" s="51"/>
      <c r="K11" s="52"/>
      <c r="L11" s="52"/>
      <c r="M11" s="52"/>
      <c r="N11" s="52"/>
      <c r="O11" s="52"/>
      <c r="P11" s="52"/>
      <c r="Q11" s="52"/>
      <c r="R11" s="62"/>
      <c r="S11" s="29"/>
    </row>
    <row r="12" customHeight="1" spans="1:23">
      <c r="A12" s="21">
        <v>1</v>
      </c>
      <c r="B12" s="30"/>
      <c r="C12" s="30"/>
      <c r="D12" s="31"/>
      <c r="E12" s="32"/>
      <c r="F12" s="33"/>
      <c r="G12" s="34"/>
      <c r="H12" s="32"/>
      <c r="I12" s="33"/>
      <c r="J12" s="37"/>
      <c r="K12" s="53">
        <f>+(I12-F12)*(11.5/12)</f>
        <v>0</v>
      </c>
      <c r="L12" s="53">
        <f t="shared" ref="L12" si="0">+((I12-F12)/12)</f>
        <v>0</v>
      </c>
      <c r="M12" s="53">
        <f t="shared" ref="M12" si="1">+K12*0.12</f>
        <v>0</v>
      </c>
      <c r="N12" s="53">
        <f t="shared" ref="N12:N16" si="2">+V12*12</f>
        <v>0</v>
      </c>
      <c r="O12" s="53">
        <f>+X12*12</f>
        <v>0</v>
      </c>
      <c r="P12" s="53">
        <f t="shared" ref="P12" si="3">+O12-N12</f>
        <v>0</v>
      </c>
      <c r="Q12" s="53">
        <f t="shared" ref="Q12" si="4">+K12+L12+M12+P12</f>
        <v>0</v>
      </c>
      <c r="R12" s="63"/>
      <c r="S12" s="64"/>
      <c r="U12" s="3">
        <f>+F12/12</f>
        <v>0</v>
      </c>
      <c r="W12" s="3">
        <f>+I12/12</f>
        <v>0</v>
      </c>
    </row>
    <row r="13" customHeight="1" spans="1:23">
      <c r="A13" s="21"/>
      <c r="B13" s="35"/>
      <c r="C13" s="35"/>
      <c r="D13" s="31"/>
      <c r="E13" s="32"/>
      <c r="F13" s="33"/>
      <c r="G13" s="34"/>
      <c r="H13" s="32"/>
      <c r="I13" s="33"/>
      <c r="J13" s="37"/>
      <c r="K13" s="53"/>
      <c r="L13" s="53"/>
      <c r="M13" s="53"/>
      <c r="N13" s="53"/>
      <c r="O13" s="53"/>
      <c r="P13" s="53"/>
      <c r="Q13" s="53"/>
      <c r="R13" s="63"/>
      <c r="S13" s="34"/>
      <c r="U13" s="3">
        <f t="shared" ref="U13" si="5">+F13/12</f>
        <v>0</v>
      </c>
      <c r="W13" s="3">
        <f t="shared" ref="W13" si="6">+I13/12</f>
        <v>0</v>
      </c>
    </row>
    <row r="14" customHeight="1" spans="1:23">
      <c r="A14" s="21">
        <v>2</v>
      </c>
      <c r="B14" s="30"/>
      <c r="C14" s="30"/>
      <c r="D14" s="36"/>
      <c r="E14" s="32"/>
      <c r="F14" s="33"/>
      <c r="G14" s="34"/>
      <c r="H14" s="32"/>
      <c r="I14" s="33"/>
      <c r="J14" s="37"/>
      <c r="K14" s="53">
        <f>+(I14-F14)*(11.5/12)</f>
        <v>0</v>
      </c>
      <c r="L14" s="53">
        <f>+((I14-F14)/12)</f>
        <v>0</v>
      </c>
      <c r="M14" s="53">
        <f>+K14*0.12</f>
        <v>0</v>
      </c>
      <c r="N14" s="53">
        <f>+V14*12</f>
        <v>0</v>
      </c>
      <c r="O14" s="53">
        <f>+X14*12</f>
        <v>0</v>
      </c>
      <c r="P14" s="53">
        <f>+O14-N14</f>
        <v>0</v>
      </c>
      <c r="Q14" s="53">
        <f>+K14+L14+M14+P14</f>
        <v>0</v>
      </c>
      <c r="R14" s="63"/>
      <c r="S14" s="34"/>
      <c r="U14" s="3">
        <f t="shared" ref="U14:U45" si="7">+F14/12</f>
        <v>0</v>
      </c>
      <c r="W14" s="3">
        <f t="shared" ref="W14:W45" si="8">+I14/12</f>
        <v>0</v>
      </c>
    </row>
    <row r="15" customHeight="1" spans="1:23">
      <c r="A15" s="21"/>
      <c r="B15" s="35"/>
      <c r="C15" s="35"/>
      <c r="D15" s="36"/>
      <c r="E15" s="32"/>
      <c r="F15" s="33"/>
      <c r="G15" s="34"/>
      <c r="H15" s="32"/>
      <c r="I15" s="33"/>
      <c r="J15" s="37"/>
      <c r="K15" s="53"/>
      <c r="L15" s="53"/>
      <c r="M15" s="53"/>
      <c r="N15" s="53"/>
      <c r="O15" s="53"/>
      <c r="P15" s="53"/>
      <c r="Q15" s="53"/>
      <c r="R15" s="63"/>
      <c r="S15" s="34"/>
      <c r="U15" s="3">
        <f>+F15/12</f>
        <v>0</v>
      </c>
      <c r="W15" s="3">
        <f>+I15/12</f>
        <v>0</v>
      </c>
    </row>
    <row r="16" customHeight="1" spans="1:23">
      <c r="A16" s="21">
        <v>3</v>
      </c>
      <c r="B16" s="30"/>
      <c r="C16" s="30"/>
      <c r="D16" s="36"/>
      <c r="E16" s="32"/>
      <c r="F16" s="33"/>
      <c r="G16" s="37"/>
      <c r="H16" s="32"/>
      <c r="I16" s="33"/>
      <c r="J16" s="37"/>
      <c r="K16" s="53">
        <f>+(I16-F16)*(11.5/12)</f>
        <v>0</v>
      </c>
      <c r="L16" s="53">
        <f>+((I16-F16)/12)</f>
        <v>0</v>
      </c>
      <c r="M16" s="53">
        <f>+K16*0.12</f>
        <v>0</v>
      </c>
      <c r="N16" s="53">
        <f>+V16*12</f>
        <v>0</v>
      </c>
      <c r="O16" s="53">
        <f>+X16*12</f>
        <v>0</v>
      </c>
      <c r="P16" s="53">
        <f>+O16-N16</f>
        <v>0</v>
      </c>
      <c r="Q16" s="53">
        <f>+K16+L16+M16+P16</f>
        <v>0</v>
      </c>
      <c r="R16" s="63"/>
      <c r="S16" s="34"/>
      <c r="U16" s="3">
        <f>+F16/12</f>
        <v>0</v>
      </c>
      <c r="W16" s="3">
        <f>+I16/12</f>
        <v>0</v>
      </c>
    </row>
    <row r="17" customHeight="1" spans="1:23">
      <c r="A17" s="21"/>
      <c r="B17" s="35"/>
      <c r="C17" s="35"/>
      <c r="D17" s="36"/>
      <c r="E17" s="32"/>
      <c r="F17" s="33"/>
      <c r="G17" s="34"/>
      <c r="H17" s="32"/>
      <c r="I17" s="33"/>
      <c r="J17" s="37"/>
      <c r="K17" s="53"/>
      <c r="L17" s="53"/>
      <c r="M17" s="53"/>
      <c r="N17" s="53"/>
      <c r="O17" s="53"/>
      <c r="P17" s="53"/>
      <c r="Q17" s="53"/>
      <c r="R17" s="63"/>
      <c r="S17" s="34"/>
      <c r="U17" s="3">
        <f>+F17/12</f>
        <v>0</v>
      </c>
      <c r="W17" s="3">
        <f>+I17/12</f>
        <v>0</v>
      </c>
    </row>
    <row r="18" customHeight="1" spans="1:23">
      <c r="A18" s="21">
        <v>4</v>
      </c>
      <c r="B18" s="30"/>
      <c r="C18" s="30"/>
      <c r="D18" s="36"/>
      <c r="E18" s="32"/>
      <c r="F18" s="33"/>
      <c r="G18" s="34"/>
      <c r="H18" s="32"/>
      <c r="I18" s="33"/>
      <c r="J18" s="37"/>
      <c r="K18" s="53">
        <f>+(I18-F18)*(11.5/12)</f>
        <v>0</v>
      </c>
      <c r="L18" s="53">
        <f t="shared" ref="L18" si="9">+((I18-F18)/12)</f>
        <v>0</v>
      </c>
      <c r="M18" s="53">
        <f t="shared" ref="M18" si="10">+K18*0.12</f>
        <v>0</v>
      </c>
      <c r="N18" s="53">
        <f t="shared" ref="N18:N22" si="11">+V18*12</f>
        <v>0</v>
      </c>
      <c r="O18" s="53">
        <f>+X18*12</f>
        <v>0</v>
      </c>
      <c r="P18" s="53">
        <f t="shared" ref="P18" si="12">+O18-N18</f>
        <v>0</v>
      </c>
      <c r="Q18" s="53">
        <f t="shared" ref="Q18" si="13">+K18+L18+M18+P18</f>
        <v>0</v>
      </c>
      <c r="R18" s="63"/>
      <c r="S18" s="34"/>
      <c r="U18" s="3">
        <f>+F18/12</f>
        <v>0</v>
      </c>
      <c r="W18" s="3">
        <f>+I18/12</f>
        <v>0</v>
      </c>
    </row>
    <row r="19" customHeight="1" spans="1:23">
      <c r="A19" s="21"/>
      <c r="B19" s="35"/>
      <c r="C19" s="35"/>
      <c r="D19" s="36"/>
      <c r="E19" s="32"/>
      <c r="F19" s="33"/>
      <c r="G19" s="34"/>
      <c r="H19" s="32"/>
      <c r="I19" s="33"/>
      <c r="J19" s="37"/>
      <c r="K19" s="53"/>
      <c r="L19" s="53"/>
      <c r="M19" s="53"/>
      <c r="N19" s="53"/>
      <c r="O19" s="53"/>
      <c r="P19" s="53"/>
      <c r="Q19" s="53"/>
      <c r="R19" s="63"/>
      <c r="S19" s="34"/>
      <c r="U19" s="3">
        <f>+F19/12</f>
        <v>0</v>
      </c>
      <c r="W19" s="3">
        <f>+I19/12</f>
        <v>0</v>
      </c>
    </row>
    <row r="20" customHeight="1" spans="1:23">
      <c r="A20" s="21">
        <v>5</v>
      </c>
      <c r="B20" s="30"/>
      <c r="C20" s="30"/>
      <c r="D20" s="36"/>
      <c r="E20" s="32"/>
      <c r="F20" s="33"/>
      <c r="G20" s="37"/>
      <c r="H20" s="32"/>
      <c r="I20" s="33"/>
      <c r="J20" s="37"/>
      <c r="K20" s="53">
        <f>+(I20-F20)*(11.5/12)</f>
        <v>0</v>
      </c>
      <c r="L20" s="53">
        <f>+((I20-F20)/12)</f>
        <v>0</v>
      </c>
      <c r="M20" s="53">
        <f>+K20*0.12</f>
        <v>0</v>
      </c>
      <c r="N20" s="53">
        <f>+V20*12</f>
        <v>0</v>
      </c>
      <c r="O20" s="53">
        <f>+X20*12</f>
        <v>0</v>
      </c>
      <c r="P20" s="53">
        <f>+O20-N20</f>
        <v>0</v>
      </c>
      <c r="Q20" s="53">
        <f>+K20+L20+M20+P20</f>
        <v>0</v>
      </c>
      <c r="R20" s="63"/>
      <c r="S20" s="34"/>
      <c r="U20" s="3">
        <f>+F20/12</f>
        <v>0</v>
      </c>
      <c r="W20" s="3">
        <f>+I20/12</f>
        <v>0</v>
      </c>
    </row>
    <row r="21" customHeight="1" spans="1:23">
      <c r="A21" s="21"/>
      <c r="B21" s="35"/>
      <c r="C21" s="35"/>
      <c r="D21" s="36"/>
      <c r="E21" s="32"/>
      <c r="F21" s="33"/>
      <c r="G21" s="34"/>
      <c r="H21" s="32"/>
      <c r="I21" s="33"/>
      <c r="J21" s="37"/>
      <c r="K21" s="53"/>
      <c r="L21" s="53"/>
      <c r="M21" s="53"/>
      <c r="N21" s="53"/>
      <c r="O21" s="53"/>
      <c r="P21" s="53"/>
      <c r="Q21" s="53"/>
      <c r="R21" s="63"/>
      <c r="S21" s="34"/>
      <c r="U21" s="3">
        <f>+F21/12</f>
        <v>0</v>
      </c>
      <c r="W21" s="3">
        <f>+I21/12</f>
        <v>0</v>
      </c>
    </row>
    <row r="22" customHeight="1" spans="1:23">
      <c r="A22" s="21">
        <v>6</v>
      </c>
      <c r="B22" s="30"/>
      <c r="C22" s="30"/>
      <c r="D22" s="36"/>
      <c r="E22" s="32"/>
      <c r="F22" s="33"/>
      <c r="G22" s="34"/>
      <c r="H22" s="32"/>
      <c r="I22" s="33"/>
      <c r="J22" s="37"/>
      <c r="K22" s="53">
        <f>+(I22-F22)*(11.5/12)</f>
        <v>0</v>
      </c>
      <c r="L22" s="53">
        <f>+((I22-F22)/12)</f>
        <v>0</v>
      </c>
      <c r="M22" s="53">
        <f>+K22*0.12</f>
        <v>0</v>
      </c>
      <c r="N22" s="53">
        <f>+V22*12</f>
        <v>0</v>
      </c>
      <c r="O22" s="53">
        <f>+X22*12</f>
        <v>0</v>
      </c>
      <c r="P22" s="53">
        <f>+O22-N22</f>
        <v>0</v>
      </c>
      <c r="Q22" s="53">
        <f>+K22+L22+M22+P22</f>
        <v>0</v>
      </c>
      <c r="R22" s="63"/>
      <c r="S22" s="34"/>
      <c r="U22" s="3">
        <f>+F22/12</f>
        <v>0</v>
      </c>
      <c r="W22" s="3">
        <f>+I22/12</f>
        <v>0</v>
      </c>
    </row>
    <row r="23" customHeight="1" spans="1:23">
      <c r="A23" s="21"/>
      <c r="B23" s="35"/>
      <c r="C23" s="35"/>
      <c r="D23" s="36"/>
      <c r="E23" s="32"/>
      <c r="F23" s="33"/>
      <c r="G23" s="34"/>
      <c r="H23" s="32"/>
      <c r="I23" s="33"/>
      <c r="J23" s="37"/>
      <c r="K23" s="53"/>
      <c r="L23" s="53"/>
      <c r="M23" s="53"/>
      <c r="N23" s="53"/>
      <c r="O23" s="53"/>
      <c r="P23" s="53"/>
      <c r="Q23" s="53"/>
      <c r="R23" s="63"/>
      <c r="S23" s="34"/>
      <c r="U23" s="3">
        <f>+F23/12</f>
        <v>0</v>
      </c>
      <c r="W23" s="3">
        <f>+I23/12</f>
        <v>0</v>
      </c>
    </row>
    <row r="24" customHeight="1" spans="1:23">
      <c r="A24" s="21">
        <v>7</v>
      </c>
      <c r="B24" s="30"/>
      <c r="C24" s="38"/>
      <c r="D24" s="36"/>
      <c r="E24" s="32"/>
      <c r="F24" s="33"/>
      <c r="G24" s="34"/>
      <c r="H24" s="32"/>
      <c r="I24" s="33"/>
      <c r="J24" s="37"/>
      <c r="K24" s="53">
        <f>+(I24-F24)*(11.5/12)</f>
        <v>0</v>
      </c>
      <c r="L24" s="53">
        <f t="shared" ref="L24" si="14">+((I24-F24)/12)</f>
        <v>0</v>
      </c>
      <c r="M24" s="53">
        <f t="shared" ref="M24" si="15">+K24*0.12</f>
        <v>0</v>
      </c>
      <c r="N24" s="53">
        <f t="shared" ref="N24:N28" si="16">+V24*12</f>
        <v>0</v>
      </c>
      <c r="O24" s="53">
        <f>+X24*12</f>
        <v>0</v>
      </c>
      <c r="P24" s="53">
        <f t="shared" ref="P24" si="17">+O24-N24</f>
        <v>0</v>
      </c>
      <c r="Q24" s="53">
        <f t="shared" ref="Q24" si="18">+K24+L24+M24+P24</f>
        <v>0</v>
      </c>
      <c r="R24" s="63"/>
      <c r="S24" s="34"/>
      <c r="U24" s="3">
        <f>+F24/12</f>
        <v>0</v>
      </c>
      <c r="W24" s="3">
        <f>+I24/12</f>
        <v>0</v>
      </c>
    </row>
    <row r="25" customHeight="1" spans="1:23">
      <c r="A25" s="21"/>
      <c r="B25" s="35"/>
      <c r="C25" s="39"/>
      <c r="D25" s="36"/>
      <c r="E25" s="32"/>
      <c r="F25" s="33"/>
      <c r="G25" s="34"/>
      <c r="H25" s="32"/>
      <c r="I25" s="33"/>
      <c r="J25" s="37"/>
      <c r="K25" s="53"/>
      <c r="L25" s="53"/>
      <c r="M25" s="53"/>
      <c r="N25" s="53"/>
      <c r="O25" s="53"/>
      <c r="P25" s="53"/>
      <c r="Q25" s="53"/>
      <c r="R25" s="63"/>
      <c r="S25" s="34"/>
      <c r="U25" s="3">
        <f>+F25/12</f>
        <v>0</v>
      </c>
      <c r="W25" s="3">
        <f>+I25/12</f>
        <v>0</v>
      </c>
    </row>
    <row r="26" customHeight="1" spans="1:23">
      <c r="A26" s="21">
        <v>8</v>
      </c>
      <c r="B26" s="30"/>
      <c r="C26" s="30"/>
      <c r="D26" s="36"/>
      <c r="E26" s="32"/>
      <c r="F26" s="33"/>
      <c r="G26" s="34"/>
      <c r="H26" s="32"/>
      <c r="I26" s="33"/>
      <c r="J26" s="37"/>
      <c r="K26" s="53">
        <f>+(I26-F26)*(11.5/12)</f>
        <v>0</v>
      </c>
      <c r="L26" s="53">
        <f>+((I26-F26)/12)</f>
        <v>0</v>
      </c>
      <c r="M26" s="53">
        <f>+K26*0.12</f>
        <v>0</v>
      </c>
      <c r="N26" s="53">
        <f>+V26*12</f>
        <v>0</v>
      </c>
      <c r="O26" s="53">
        <f>+X26*12</f>
        <v>0</v>
      </c>
      <c r="P26" s="53">
        <f>+O26-N26</f>
        <v>0</v>
      </c>
      <c r="Q26" s="53">
        <f>+K26+L26+M26+P26</f>
        <v>0</v>
      </c>
      <c r="R26" s="63"/>
      <c r="S26" s="34"/>
      <c r="U26" s="3">
        <f>+F26/12</f>
        <v>0</v>
      </c>
      <c r="W26" s="3">
        <f>+I26/12</f>
        <v>0</v>
      </c>
    </row>
    <row r="27" customHeight="1" spans="1:23">
      <c r="A27" s="21"/>
      <c r="B27" s="35"/>
      <c r="C27" s="35"/>
      <c r="D27" s="36"/>
      <c r="E27" s="32"/>
      <c r="F27" s="33"/>
      <c r="G27" s="34"/>
      <c r="H27" s="32"/>
      <c r="I27" s="33"/>
      <c r="J27" s="37"/>
      <c r="K27" s="53"/>
      <c r="L27" s="53"/>
      <c r="M27" s="53"/>
      <c r="N27" s="53"/>
      <c r="O27" s="53"/>
      <c r="P27" s="53"/>
      <c r="Q27" s="53"/>
      <c r="R27" s="63"/>
      <c r="S27" s="34"/>
      <c r="U27" s="3">
        <f>+F27/12</f>
        <v>0</v>
      </c>
      <c r="W27" s="3">
        <f>+I27/12</f>
        <v>0</v>
      </c>
    </row>
    <row r="28" customHeight="1" spans="1:23">
      <c r="A28" s="21">
        <v>9</v>
      </c>
      <c r="B28" s="30"/>
      <c r="C28" s="30"/>
      <c r="D28" s="36"/>
      <c r="E28" s="32"/>
      <c r="F28" s="33"/>
      <c r="G28" s="34"/>
      <c r="H28" s="32"/>
      <c r="I28" s="33"/>
      <c r="J28" s="37"/>
      <c r="K28" s="53">
        <f>+(I28-F28)*(11.5/12)</f>
        <v>0</v>
      </c>
      <c r="L28" s="53">
        <f>+((I28-F28)/12)</f>
        <v>0</v>
      </c>
      <c r="M28" s="53">
        <f>+K28*0.12</f>
        <v>0</v>
      </c>
      <c r="N28" s="53">
        <f>+V28*12</f>
        <v>0</v>
      </c>
      <c r="O28" s="53">
        <f>+X28*12</f>
        <v>0</v>
      </c>
      <c r="P28" s="53">
        <f>+O28-N28</f>
        <v>0</v>
      </c>
      <c r="Q28" s="53">
        <f>+K28+L28+M28+P28</f>
        <v>0</v>
      </c>
      <c r="R28" s="63"/>
      <c r="S28" s="34"/>
      <c r="U28" s="3">
        <f>+F28/12</f>
        <v>0</v>
      </c>
      <c r="W28" s="3">
        <f>+I28/12</f>
        <v>0</v>
      </c>
    </row>
    <row r="29" customHeight="1" spans="1:23">
      <c r="A29" s="21"/>
      <c r="B29" s="35"/>
      <c r="C29" s="35"/>
      <c r="D29" s="36"/>
      <c r="E29" s="32"/>
      <c r="F29" s="33"/>
      <c r="G29" s="34"/>
      <c r="H29" s="32"/>
      <c r="I29" s="33"/>
      <c r="J29" s="37"/>
      <c r="K29" s="53"/>
      <c r="L29" s="53"/>
      <c r="M29" s="53"/>
      <c r="N29" s="53"/>
      <c r="O29" s="53"/>
      <c r="P29" s="53"/>
      <c r="Q29" s="53"/>
      <c r="R29" s="63"/>
      <c r="S29" s="34"/>
      <c r="U29" s="3">
        <f>+F29/12</f>
        <v>0</v>
      </c>
      <c r="W29" s="3">
        <f>+I29/12</f>
        <v>0</v>
      </c>
    </row>
    <row r="30" customHeight="1" spans="1:23">
      <c r="A30" s="21">
        <v>10</v>
      </c>
      <c r="B30" s="30"/>
      <c r="C30" s="30"/>
      <c r="D30" s="36"/>
      <c r="E30" s="32"/>
      <c r="F30" s="33"/>
      <c r="G30" s="34"/>
      <c r="H30" s="32"/>
      <c r="I30" s="33"/>
      <c r="J30" s="37"/>
      <c r="K30" s="53">
        <f>+(I30-F30)*(11.5/12)</f>
        <v>0</v>
      </c>
      <c r="L30" s="53">
        <f t="shared" ref="L30" si="19">+((I30-F30)/12)</f>
        <v>0</v>
      </c>
      <c r="M30" s="53">
        <f t="shared" ref="M30" si="20">+K30*0.12</f>
        <v>0</v>
      </c>
      <c r="N30" s="53">
        <f t="shared" ref="N30:N34" si="21">+V30*12</f>
        <v>0</v>
      </c>
      <c r="O30" s="53">
        <f>+X30*12</f>
        <v>0</v>
      </c>
      <c r="P30" s="53">
        <f t="shared" ref="P30" si="22">+O30-N30</f>
        <v>0</v>
      </c>
      <c r="Q30" s="53">
        <f t="shared" ref="Q30" si="23">+K30+L30+M30+P30</f>
        <v>0</v>
      </c>
      <c r="R30" s="63"/>
      <c r="S30" s="34"/>
      <c r="U30" s="3">
        <f>+F30/12</f>
        <v>0</v>
      </c>
      <c r="W30" s="3">
        <f>+I30/12</f>
        <v>0</v>
      </c>
    </row>
    <row r="31" customHeight="1" spans="1:23">
      <c r="A31" s="21"/>
      <c r="B31" s="35"/>
      <c r="C31" s="35"/>
      <c r="D31" s="36"/>
      <c r="E31" s="32"/>
      <c r="F31" s="33"/>
      <c r="G31" s="34"/>
      <c r="H31" s="32"/>
      <c r="I31" s="33"/>
      <c r="J31" s="37"/>
      <c r="K31" s="53"/>
      <c r="L31" s="53"/>
      <c r="M31" s="53"/>
      <c r="N31" s="53"/>
      <c r="O31" s="53"/>
      <c r="P31" s="53"/>
      <c r="Q31" s="53"/>
      <c r="R31" s="63"/>
      <c r="S31" s="34"/>
      <c r="U31" s="3">
        <f>+F31/12</f>
        <v>0</v>
      </c>
      <c r="W31" s="3">
        <f>+I31/12</f>
        <v>0</v>
      </c>
    </row>
    <row r="32" customHeight="1" spans="1:23">
      <c r="A32" s="21">
        <v>11</v>
      </c>
      <c r="B32" s="30"/>
      <c r="C32" s="30"/>
      <c r="D32" s="36"/>
      <c r="E32" s="32"/>
      <c r="F32" s="33"/>
      <c r="G32" s="34"/>
      <c r="H32" s="32"/>
      <c r="I32" s="33"/>
      <c r="J32" s="37"/>
      <c r="K32" s="53">
        <f>+(I32-F32)*(11.5/12)</f>
        <v>0</v>
      </c>
      <c r="L32" s="53">
        <f>+((I32-F32)/12)</f>
        <v>0</v>
      </c>
      <c r="M32" s="53">
        <f>+K32*0.12</f>
        <v>0</v>
      </c>
      <c r="N32" s="53">
        <f>+V32*12</f>
        <v>0</v>
      </c>
      <c r="O32" s="53">
        <f>+X32*12</f>
        <v>0</v>
      </c>
      <c r="P32" s="53">
        <f>+O32-N32</f>
        <v>0</v>
      </c>
      <c r="Q32" s="53">
        <f>+K32+L32+M32+P32</f>
        <v>0</v>
      </c>
      <c r="R32" s="63"/>
      <c r="S32" s="34"/>
      <c r="U32" s="3">
        <f>+F32/12</f>
        <v>0</v>
      </c>
      <c r="W32" s="3">
        <f>+I32/12</f>
        <v>0</v>
      </c>
    </row>
    <row r="33" customHeight="1" spans="1:23">
      <c r="A33" s="21"/>
      <c r="B33" s="35"/>
      <c r="C33" s="35"/>
      <c r="D33" s="36"/>
      <c r="E33" s="32"/>
      <c r="F33" s="33"/>
      <c r="G33" s="34"/>
      <c r="H33" s="32"/>
      <c r="I33" s="33"/>
      <c r="J33" s="37"/>
      <c r="K33" s="53"/>
      <c r="L33" s="53"/>
      <c r="M33" s="53"/>
      <c r="N33" s="53"/>
      <c r="O33" s="53"/>
      <c r="P33" s="53"/>
      <c r="Q33" s="53"/>
      <c r="R33" s="63"/>
      <c r="S33" s="34"/>
      <c r="U33" s="3">
        <f>+F33/12</f>
        <v>0</v>
      </c>
      <c r="W33" s="3">
        <f>+I33/12</f>
        <v>0</v>
      </c>
    </row>
    <row r="34" customHeight="1" spans="1:23">
      <c r="A34" s="21">
        <v>12</v>
      </c>
      <c r="B34" s="30"/>
      <c r="C34" s="30"/>
      <c r="D34" s="36"/>
      <c r="E34" s="32"/>
      <c r="F34" s="33"/>
      <c r="G34" s="34"/>
      <c r="H34" s="32"/>
      <c r="I34" s="33"/>
      <c r="J34" s="37"/>
      <c r="K34" s="53">
        <f>+(I34-F34)*(11.5/12)</f>
        <v>0</v>
      </c>
      <c r="L34" s="53">
        <f>+((I34-F34)/12)</f>
        <v>0</v>
      </c>
      <c r="M34" s="53">
        <f>+K34*0.12</f>
        <v>0</v>
      </c>
      <c r="N34" s="53">
        <f>+V34*12</f>
        <v>0</v>
      </c>
      <c r="O34" s="53">
        <f>+X34*12</f>
        <v>0</v>
      </c>
      <c r="P34" s="53">
        <f>+O34-N34</f>
        <v>0</v>
      </c>
      <c r="Q34" s="53">
        <f>+K34+L34+M34+P34</f>
        <v>0</v>
      </c>
      <c r="R34" s="63"/>
      <c r="S34" s="34"/>
      <c r="U34" s="3">
        <f>+F34/12</f>
        <v>0</v>
      </c>
      <c r="W34" s="3">
        <f>+I34/12</f>
        <v>0</v>
      </c>
    </row>
    <row r="35" customHeight="1" spans="1:23">
      <c r="A35" s="21"/>
      <c r="B35" s="35"/>
      <c r="C35" s="35"/>
      <c r="D35" s="36"/>
      <c r="E35" s="32"/>
      <c r="F35" s="33"/>
      <c r="G35" s="34"/>
      <c r="H35" s="32"/>
      <c r="I35" s="33"/>
      <c r="J35" s="37"/>
      <c r="K35" s="53"/>
      <c r="L35" s="53"/>
      <c r="M35" s="53"/>
      <c r="N35" s="53"/>
      <c r="O35" s="53"/>
      <c r="P35" s="53"/>
      <c r="Q35" s="53"/>
      <c r="R35" s="63"/>
      <c r="S35" s="34"/>
      <c r="U35" s="3">
        <f>+F35/12</f>
        <v>0</v>
      </c>
      <c r="W35" s="3">
        <f>+I35/12</f>
        <v>0</v>
      </c>
    </row>
    <row r="36" customHeight="1" spans="1:23">
      <c r="A36" s="21">
        <v>13</v>
      </c>
      <c r="B36" s="30"/>
      <c r="C36" s="30"/>
      <c r="D36" s="36"/>
      <c r="E36" s="32"/>
      <c r="F36" s="33"/>
      <c r="G36" s="34"/>
      <c r="H36" s="32"/>
      <c r="I36" s="33"/>
      <c r="J36" s="37"/>
      <c r="K36" s="53">
        <f>+(I36-F36)*(11.5/12)</f>
        <v>0</v>
      </c>
      <c r="L36" s="53">
        <f t="shared" ref="L36" si="24">+((I36-F36)/12)</f>
        <v>0</v>
      </c>
      <c r="M36" s="53">
        <f t="shared" ref="M36" si="25">+K36*0.12</f>
        <v>0</v>
      </c>
      <c r="N36" s="53">
        <f t="shared" ref="N36:N40" si="26">+V36*12</f>
        <v>0</v>
      </c>
      <c r="O36" s="53">
        <f>+X36*12</f>
        <v>0</v>
      </c>
      <c r="P36" s="53">
        <f t="shared" ref="P36" si="27">+O36-N36</f>
        <v>0</v>
      </c>
      <c r="Q36" s="53">
        <f t="shared" ref="Q36" si="28">+K36+L36+M36+P36</f>
        <v>0</v>
      </c>
      <c r="R36" s="63"/>
      <c r="S36" s="34"/>
      <c r="U36" s="3">
        <f>+F36/12</f>
        <v>0</v>
      </c>
      <c r="W36" s="3">
        <f>+I36/12</f>
        <v>0</v>
      </c>
    </row>
    <row r="37" customHeight="1" spans="1:23">
      <c r="A37" s="21"/>
      <c r="B37" s="35"/>
      <c r="C37" s="35"/>
      <c r="D37" s="36"/>
      <c r="E37" s="32"/>
      <c r="F37" s="33"/>
      <c r="G37" s="34"/>
      <c r="H37" s="32"/>
      <c r="I37" s="33"/>
      <c r="J37" s="37"/>
      <c r="K37" s="53"/>
      <c r="L37" s="53"/>
      <c r="M37" s="53"/>
      <c r="N37" s="53"/>
      <c r="O37" s="53"/>
      <c r="P37" s="53"/>
      <c r="Q37" s="53"/>
      <c r="R37" s="63"/>
      <c r="S37" s="34"/>
      <c r="U37" s="3">
        <f>+F37/12</f>
        <v>0</v>
      </c>
      <c r="W37" s="3">
        <f>+I37/12</f>
        <v>0</v>
      </c>
    </row>
    <row r="38" customHeight="1" spans="1:23">
      <c r="A38" s="21">
        <v>14</v>
      </c>
      <c r="B38" s="30"/>
      <c r="C38" s="30"/>
      <c r="D38" s="36"/>
      <c r="E38" s="32"/>
      <c r="F38" s="33"/>
      <c r="G38" s="34"/>
      <c r="H38" s="32"/>
      <c r="I38" s="33"/>
      <c r="J38" s="37"/>
      <c r="K38" s="53">
        <f>+(I38-F38)*(11.5/12)</f>
        <v>0</v>
      </c>
      <c r="L38" s="53">
        <f t="shared" ref="L38" si="29">+((I38-F38)/12)</f>
        <v>0</v>
      </c>
      <c r="M38" s="53">
        <f t="shared" ref="M38" si="30">+K38*0.12</f>
        <v>0</v>
      </c>
      <c r="N38" s="53">
        <f>+V38*12</f>
        <v>0</v>
      </c>
      <c r="O38" s="53">
        <f>+X38*12</f>
        <v>0</v>
      </c>
      <c r="P38" s="53">
        <f t="shared" ref="P38" si="31">+O38-N38</f>
        <v>0</v>
      </c>
      <c r="Q38" s="53">
        <f t="shared" ref="Q38" si="32">+K38+L38+M38+P38</f>
        <v>0</v>
      </c>
      <c r="R38" s="63"/>
      <c r="S38" s="34"/>
      <c r="U38" s="3">
        <f>+F38/12</f>
        <v>0</v>
      </c>
      <c r="W38" s="3">
        <f>+I38/12</f>
        <v>0</v>
      </c>
    </row>
    <row r="39" customHeight="1" spans="1:23">
      <c r="A39" s="21"/>
      <c r="B39" s="35"/>
      <c r="C39" s="35"/>
      <c r="D39" s="36"/>
      <c r="E39" s="32"/>
      <c r="F39" s="33"/>
      <c r="G39" s="34"/>
      <c r="H39" s="32"/>
      <c r="I39" s="33"/>
      <c r="J39" s="37"/>
      <c r="K39" s="53"/>
      <c r="L39" s="53"/>
      <c r="M39" s="53"/>
      <c r="N39" s="53"/>
      <c r="O39" s="53"/>
      <c r="P39" s="53"/>
      <c r="Q39" s="53"/>
      <c r="R39" s="63"/>
      <c r="S39" s="34"/>
      <c r="U39" s="3">
        <f>+F39/12</f>
        <v>0</v>
      </c>
      <c r="W39" s="3">
        <f>+I39/12</f>
        <v>0</v>
      </c>
    </row>
    <row r="40" customHeight="1" spans="1:23">
      <c r="A40" s="21">
        <v>15</v>
      </c>
      <c r="B40" s="30"/>
      <c r="C40" s="30"/>
      <c r="D40" s="36"/>
      <c r="E40" s="32"/>
      <c r="F40" s="33"/>
      <c r="G40" s="37"/>
      <c r="H40" s="32"/>
      <c r="I40" s="33"/>
      <c r="J40" s="37"/>
      <c r="K40" s="53">
        <f>+(I40-F40)*(11.5/12)</f>
        <v>0</v>
      </c>
      <c r="L40" s="53">
        <f t="shared" ref="L40" si="33">+((I40-F40)/12)</f>
        <v>0</v>
      </c>
      <c r="M40" s="53">
        <f t="shared" ref="M40" si="34">+K40*0.12</f>
        <v>0</v>
      </c>
      <c r="N40" s="53">
        <f>+V40*12</f>
        <v>0</v>
      </c>
      <c r="O40" s="53">
        <f>+X40*12</f>
        <v>0</v>
      </c>
      <c r="P40" s="53">
        <f t="shared" ref="P40" si="35">+O40-N40</f>
        <v>0</v>
      </c>
      <c r="Q40" s="53">
        <f t="shared" ref="Q40" si="36">+K40+L40+M40+P40</f>
        <v>0</v>
      </c>
      <c r="R40" s="63"/>
      <c r="S40" s="34"/>
      <c r="U40" s="3">
        <f>+F40/12</f>
        <v>0</v>
      </c>
      <c r="W40" s="3">
        <f>+I40/12</f>
        <v>0</v>
      </c>
    </row>
    <row r="41" customHeight="1" spans="1:23">
      <c r="A41" s="21"/>
      <c r="B41" s="35"/>
      <c r="C41" s="35"/>
      <c r="D41" s="36"/>
      <c r="E41" s="32"/>
      <c r="F41" s="33"/>
      <c r="G41" s="37"/>
      <c r="H41" s="32"/>
      <c r="I41" s="33"/>
      <c r="J41" s="37"/>
      <c r="K41" s="53"/>
      <c r="L41" s="53"/>
      <c r="M41" s="53"/>
      <c r="N41" s="53"/>
      <c r="O41" s="53"/>
      <c r="P41" s="53"/>
      <c r="Q41" s="53"/>
      <c r="R41" s="63"/>
      <c r="S41" s="34"/>
      <c r="U41" s="3">
        <f>+F41/12</f>
        <v>0</v>
      </c>
      <c r="W41" s="3">
        <f>+I41/12</f>
        <v>0</v>
      </c>
    </row>
    <row r="42" customHeight="1" spans="1:23">
      <c r="A42" s="21">
        <v>16</v>
      </c>
      <c r="B42" s="30"/>
      <c r="C42" s="30"/>
      <c r="D42" s="36"/>
      <c r="E42" s="32"/>
      <c r="F42" s="33"/>
      <c r="G42" s="37"/>
      <c r="H42" s="32"/>
      <c r="I42" s="33"/>
      <c r="J42" s="37"/>
      <c r="K42" s="53">
        <f>+(I42-F42)*(11.5/12)</f>
        <v>0</v>
      </c>
      <c r="L42" s="53">
        <f t="shared" ref="L42:L46" si="37">+((I42-F42)/12)</f>
        <v>0</v>
      </c>
      <c r="M42" s="53">
        <f t="shared" ref="M42:M46" si="38">+K42*0.12</f>
        <v>0</v>
      </c>
      <c r="N42" s="53">
        <f>+V42*12</f>
        <v>0</v>
      </c>
      <c r="O42" s="53">
        <f>+X42*12</f>
        <v>0</v>
      </c>
      <c r="P42" s="53">
        <f t="shared" ref="P42:P46" si="39">+O42-N42</f>
        <v>0</v>
      </c>
      <c r="Q42" s="53">
        <f t="shared" ref="Q42:Q46" si="40">+K42+L42+M42+P42</f>
        <v>0</v>
      </c>
      <c r="R42" s="63"/>
      <c r="S42" s="34"/>
      <c r="U42" s="3">
        <f>+F42/12</f>
        <v>0</v>
      </c>
      <c r="W42" s="3">
        <f>+I42/12</f>
        <v>0</v>
      </c>
    </row>
    <row r="43" customHeight="1" spans="1:23">
      <c r="A43" s="21"/>
      <c r="B43" s="35"/>
      <c r="C43" s="35"/>
      <c r="D43" s="36"/>
      <c r="E43" s="32"/>
      <c r="F43" s="33"/>
      <c r="G43" s="37"/>
      <c r="H43" s="32"/>
      <c r="I43" s="33"/>
      <c r="J43" s="37"/>
      <c r="K43" s="53"/>
      <c r="L43" s="53"/>
      <c r="M43" s="53"/>
      <c r="N43" s="53"/>
      <c r="O43" s="53"/>
      <c r="P43" s="53"/>
      <c r="Q43" s="53"/>
      <c r="R43" s="63"/>
      <c r="S43" s="34"/>
      <c r="U43" s="3">
        <f>+F43/12</f>
        <v>0</v>
      </c>
      <c r="W43" s="3">
        <f>+I43/12</f>
        <v>0</v>
      </c>
    </row>
    <row r="44" customHeight="1" spans="1:23">
      <c r="A44" s="21">
        <v>17</v>
      </c>
      <c r="B44" s="30"/>
      <c r="C44" s="30"/>
      <c r="D44" s="36"/>
      <c r="E44" s="32"/>
      <c r="F44" s="33"/>
      <c r="G44" s="34"/>
      <c r="H44" s="32"/>
      <c r="I44" s="33"/>
      <c r="J44" s="37"/>
      <c r="K44" s="53">
        <f>+(I44-F44)*(11.5/12)</f>
        <v>0</v>
      </c>
      <c r="L44" s="53">
        <f>+((I44-F44)/12)</f>
        <v>0</v>
      </c>
      <c r="M44" s="53">
        <f>+K44*0.12</f>
        <v>0</v>
      </c>
      <c r="N44" s="53">
        <f t="shared" ref="N44:N48" si="41">+V44*12</f>
        <v>0</v>
      </c>
      <c r="O44" s="53">
        <f>+X44*12</f>
        <v>0</v>
      </c>
      <c r="P44" s="53">
        <f>+O44-N44</f>
        <v>0</v>
      </c>
      <c r="Q44" s="53">
        <f>+K44+L44+M44+P44</f>
        <v>0</v>
      </c>
      <c r="R44" s="63"/>
      <c r="S44" s="34"/>
      <c r="U44" s="3">
        <f>+F44/12</f>
        <v>0</v>
      </c>
      <c r="W44" s="3">
        <f>+I44/12</f>
        <v>0</v>
      </c>
    </row>
    <row r="45" customHeight="1" spans="1:23">
      <c r="A45" s="21"/>
      <c r="B45" s="35"/>
      <c r="C45" s="35"/>
      <c r="D45" s="36"/>
      <c r="E45" s="32"/>
      <c r="F45" s="33"/>
      <c r="G45" s="34"/>
      <c r="H45" s="32"/>
      <c r="I45" s="33"/>
      <c r="J45" s="37"/>
      <c r="K45" s="53"/>
      <c r="L45" s="53"/>
      <c r="M45" s="53"/>
      <c r="N45" s="53"/>
      <c r="O45" s="53"/>
      <c r="P45" s="53"/>
      <c r="Q45" s="53"/>
      <c r="R45" s="63"/>
      <c r="S45" s="34"/>
      <c r="U45" s="3">
        <f>+F45/12</f>
        <v>0</v>
      </c>
      <c r="W45" s="3">
        <f>+I45/12</f>
        <v>0</v>
      </c>
    </row>
    <row r="46" customHeight="1" spans="1:23">
      <c r="A46" s="21">
        <v>18</v>
      </c>
      <c r="B46" s="30"/>
      <c r="C46" s="30"/>
      <c r="D46" s="36"/>
      <c r="E46" s="32"/>
      <c r="F46" s="33"/>
      <c r="G46" s="34"/>
      <c r="H46" s="32"/>
      <c r="I46" s="33"/>
      <c r="J46" s="37"/>
      <c r="K46" s="53">
        <f>+(I46-F46)*(11.5/12)</f>
        <v>0</v>
      </c>
      <c r="L46" s="53">
        <f>+((I46-F46)/12)</f>
        <v>0</v>
      </c>
      <c r="M46" s="53">
        <f>+K46*0.12</f>
        <v>0</v>
      </c>
      <c r="N46" s="53">
        <f>+V46*12</f>
        <v>0</v>
      </c>
      <c r="O46" s="53">
        <f>+X46*12</f>
        <v>0</v>
      </c>
      <c r="P46" s="53">
        <f>+O46-N46</f>
        <v>0</v>
      </c>
      <c r="Q46" s="53">
        <f>+K46+L46+M46+P46</f>
        <v>0</v>
      </c>
      <c r="R46" s="63"/>
      <c r="S46" s="34"/>
      <c r="U46" s="3">
        <f t="shared" ref="U46" si="42">+F46/12</f>
        <v>0</v>
      </c>
      <c r="V46"/>
      <c r="W46" s="3">
        <f t="shared" ref="W46" si="43">+I46/12</f>
        <v>0</v>
      </c>
    </row>
    <row r="47" customHeight="1" spans="1:23">
      <c r="A47" s="21"/>
      <c r="B47" s="35"/>
      <c r="C47" s="35"/>
      <c r="D47" s="36"/>
      <c r="E47" s="32"/>
      <c r="F47" s="33"/>
      <c r="G47" s="34"/>
      <c r="H47" s="32"/>
      <c r="I47" s="33"/>
      <c r="J47" s="37"/>
      <c r="K47" s="53"/>
      <c r="L47" s="53"/>
      <c r="M47" s="53"/>
      <c r="N47" s="53"/>
      <c r="O47" s="53"/>
      <c r="P47" s="53"/>
      <c r="Q47" s="53"/>
      <c r="R47" s="63"/>
      <c r="S47" s="34"/>
      <c r="U47" s="3">
        <f t="shared" ref="U47:U55" si="44">+F47/12</f>
        <v>0</v>
      </c>
      <c r="V47"/>
      <c r="W47" s="3">
        <f t="shared" ref="W47:W55" si="45">+I47/12</f>
        <v>0</v>
      </c>
    </row>
    <row r="48" customHeight="1" spans="1:23">
      <c r="A48" s="21">
        <v>19</v>
      </c>
      <c r="B48" s="30"/>
      <c r="C48" s="30"/>
      <c r="D48" s="36"/>
      <c r="E48" s="32"/>
      <c r="F48" s="33"/>
      <c r="G48" s="37"/>
      <c r="H48" s="32"/>
      <c r="I48" s="33"/>
      <c r="J48" s="37"/>
      <c r="K48" s="53">
        <f>+(I48-F48)*(11.5/12)</f>
        <v>0</v>
      </c>
      <c r="L48" s="53">
        <f t="shared" ref="L48" si="46">+((I48-F48)/12)</f>
        <v>0</v>
      </c>
      <c r="M48" s="53">
        <f t="shared" ref="M48" si="47">+K48*0.12</f>
        <v>0</v>
      </c>
      <c r="N48" s="53">
        <f>+V48*12</f>
        <v>0</v>
      </c>
      <c r="O48" s="53">
        <f>+X48*12</f>
        <v>0</v>
      </c>
      <c r="P48" s="53">
        <f t="shared" ref="P48" si="48">+O48-N48</f>
        <v>0</v>
      </c>
      <c r="Q48" s="53">
        <f t="shared" ref="Q48" si="49">+K48+L48+M48+P48</f>
        <v>0</v>
      </c>
      <c r="R48" s="63"/>
      <c r="S48" s="34"/>
      <c r="U48" s="3">
        <f>+F48/12</f>
        <v>0</v>
      </c>
      <c r="V48"/>
      <c r="W48" s="3">
        <f>+I48/12</f>
        <v>0</v>
      </c>
    </row>
    <row r="49" customHeight="1" spans="1:23">
      <c r="A49" s="21"/>
      <c r="B49" s="35"/>
      <c r="C49" s="35"/>
      <c r="D49" s="36"/>
      <c r="E49" s="32"/>
      <c r="F49" s="33"/>
      <c r="G49" s="37"/>
      <c r="H49" s="32"/>
      <c r="I49" s="33"/>
      <c r="J49" s="37"/>
      <c r="K49" s="53"/>
      <c r="L49" s="53"/>
      <c r="M49" s="53"/>
      <c r="N49" s="53"/>
      <c r="O49" s="53"/>
      <c r="P49" s="53"/>
      <c r="Q49" s="53"/>
      <c r="R49" s="63"/>
      <c r="S49" s="34"/>
      <c r="U49" s="3">
        <f>+F49/12</f>
        <v>0</v>
      </c>
      <c r="V49"/>
      <c r="W49" s="3">
        <f>+I49/12</f>
        <v>0</v>
      </c>
    </row>
    <row r="50" customHeight="1" spans="1:23">
      <c r="A50" s="21">
        <v>20</v>
      </c>
      <c r="B50" s="30"/>
      <c r="C50" s="30"/>
      <c r="D50" s="36"/>
      <c r="E50" s="32"/>
      <c r="F50" s="33"/>
      <c r="G50" s="37"/>
      <c r="H50" s="32"/>
      <c r="I50" s="33"/>
      <c r="J50" s="37"/>
      <c r="K50" s="53">
        <f>+(I50-F50)*(11.5/12)</f>
        <v>0</v>
      </c>
      <c r="L50" s="53">
        <f t="shared" ref="L50" si="50">+((I50-F50)/12)</f>
        <v>0</v>
      </c>
      <c r="M50" s="53">
        <f t="shared" ref="M50" si="51">+K50*0.12</f>
        <v>0</v>
      </c>
      <c r="N50" s="53">
        <f t="shared" ref="N50:N54" si="52">+V50*12</f>
        <v>0</v>
      </c>
      <c r="O50" s="53">
        <f>+X50*12</f>
        <v>0</v>
      </c>
      <c r="P50" s="53">
        <f t="shared" ref="P50" si="53">+O50-N50</f>
        <v>0</v>
      </c>
      <c r="Q50" s="53">
        <f t="shared" ref="Q50" si="54">+K50+L50+M50+P50</f>
        <v>0</v>
      </c>
      <c r="R50" s="63"/>
      <c r="S50" s="34"/>
      <c r="U50" s="3">
        <f>+F50/12</f>
        <v>0</v>
      </c>
      <c r="V50"/>
      <c r="W50" s="3">
        <f>+I50/12</f>
        <v>0</v>
      </c>
    </row>
    <row r="51" customHeight="1" spans="1:23">
      <c r="A51" s="21"/>
      <c r="B51" s="35"/>
      <c r="C51" s="35"/>
      <c r="D51" s="36"/>
      <c r="E51" s="32"/>
      <c r="F51" s="33"/>
      <c r="G51" s="37"/>
      <c r="H51" s="32"/>
      <c r="I51" s="33"/>
      <c r="J51" s="37"/>
      <c r="K51" s="53"/>
      <c r="L51" s="53"/>
      <c r="M51" s="53"/>
      <c r="N51" s="53"/>
      <c r="O51" s="53"/>
      <c r="P51" s="53"/>
      <c r="Q51" s="53"/>
      <c r="R51" s="63"/>
      <c r="S51" s="34"/>
      <c r="U51" s="3">
        <f>+F51/12</f>
        <v>0</v>
      </c>
      <c r="V51"/>
      <c r="W51" s="3">
        <f>+I51/12</f>
        <v>0</v>
      </c>
    </row>
    <row r="52" customHeight="1" spans="1:23">
      <c r="A52" s="21">
        <v>21</v>
      </c>
      <c r="B52" s="30"/>
      <c r="C52" s="30"/>
      <c r="D52" s="36"/>
      <c r="E52" s="32"/>
      <c r="F52" s="33"/>
      <c r="G52" s="34"/>
      <c r="H52" s="32"/>
      <c r="I52" s="33"/>
      <c r="J52" s="37"/>
      <c r="K52" s="53">
        <f>+(I52-F52)*(11.5/12)</f>
        <v>0</v>
      </c>
      <c r="L52" s="53">
        <f>+((I52-F52)/12)</f>
        <v>0</v>
      </c>
      <c r="M52" s="53">
        <f>+K52*0.12</f>
        <v>0</v>
      </c>
      <c r="N52" s="53">
        <f>+V52*12</f>
        <v>0</v>
      </c>
      <c r="O52" s="53">
        <f>+X52*12</f>
        <v>0</v>
      </c>
      <c r="P52" s="53">
        <f>+O52-N52</f>
        <v>0</v>
      </c>
      <c r="Q52" s="53">
        <f>+K52+L52+M52+P52</f>
        <v>0</v>
      </c>
      <c r="R52" s="63"/>
      <c r="S52" s="34"/>
      <c r="U52" s="3">
        <f>+F52/12</f>
        <v>0</v>
      </c>
      <c r="V52"/>
      <c r="W52" s="3">
        <f>+I52/12</f>
        <v>0</v>
      </c>
    </row>
    <row r="53" customHeight="1" spans="1:23">
      <c r="A53" s="21"/>
      <c r="B53" s="35"/>
      <c r="C53" s="35"/>
      <c r="D53" s="36"/>
      <c r="E53" s="32"/>
      <c r="F53" s="33"/>
      <c r="G53" s="34"/>
      <c r="H53" s="32"/>
      <c r="I53" s="33"/>
      <c r="J53" s="37"/>
      <c r="K53" s="53"/>
      <c r="L53" s="53"/>
      <c r="M53" s="53"/>
      <c r="N53" s="53"/>
      <c r="O53" s="53"/>
      <c r="P53" s="53"/>
      <c r="Q53" s="53"/>
      <c r="R53" s="63"/>
      <c r="S53" s="34"/>
      <c r="U53" s="3">
        <f>+F53/12</f>
        <v>0</v>
      </c>
      <c r="V53"/>
      <c r="W53" s="3">
        <f>+I53/12</f>
        <v>0</v>
      </c>
    </row>
    <row r="54" customHeight="1" spans="1:23">
      <c r="A54" s="21">
        <v>22</v>
      </c>
      <c r="B54" s="30"/>
      <c r="C54" s="30"/>
      <c r="D54" s="36"/>
      <c r="E54" s="32"/>
      <c r="F54" s="33"/>
      <c r="G54" s="34"/>
      <c r="H54" s="32"/>
      <c r="I54" s="33"/>
      <c r="J54" s="34"/>
      <c r="K54" s="53">
        <f>+(I54-F54)*(11.5/12)</f>
        <v>0</v>
      </c>
      <c r="L54" s="53">
        <f>+((I54-F54)/12)</f>
        <v>0</v>
      </c>
      <c r="M54" s="53">
        <f>+K54*0.12</f>
        <v>0</v>
      </c>
      <c r="N54" s="53">
        <f>+V54*12</f>
        <v>0</v>
      </c>
      <c r="O54" s="53">
        <f>+X54*12</f>
        <v>0</v>
      </c>
      <c r="P54" s="53">
        <f>+O54-N54</f>
        <v>0</v>
      </c>
      <c r="Q54" s="53">
        <f>+K54+L54+M54+P54</f>
        <v>0</v>
      </c>
      <c r="R54" s="63"/>
      <c r="S54" s="34"/>
      <c r="U54" s="3">
        <f>+F54/12</f>
        <v>0</v>
      </c>
      <c r="V54"/>
      <c r="W54" s="3">
        <f>+I54/12</f>
        <v>0</v>
      </c>
    </row>
    <row r="55" customHeight="1" spans="1:23">
      <c r="A55" s="21"/>
      <c r="B55" s="35"/>
      <c r="C55" s="35"/>
      <c r="D55" s="36"/>
      <c r="E55" s="32"/>
      <c r="F55" s="33"/>
      <c r="G55" s="34"/>
      <c r="H55" s="32"/>
      <c r="I55" s="54" t="s">
        <v>37</v>
      </c>
      <c r="J55" s="55"/>
      <c r="K55" s="53">
        <f>SUM(K12:K54)</f>
        <v>0</v>
      </c>
      <c r="L55" s="53">
        <f t="shared" ref="L55:M55" si="55">SUM(L12:L54)</f>
        <v>0</v>
      </c>
      <c r="M55" s="53">
        <f>SUM(M12:M54)</f>
        <v>0</v>
      </c>
      <c r="N55" s="53"/>
      <c r="O55" s="53"/>
      <c r="P55" s="53"/>
      <c r="Q55" s="53">
        <f>SUM(Q12:Q54)</f>
        <v>0</v>
      </c>
      <c r="R55" s="63"/>
      <c r="S55" s="34"/>
      <c r="U55" s="3">
        <f>+F55/12</f>
        <v>0</v>
      </c>
      <c r="V55"/>
      <c r="W55" s="3" t="e">
        <f>+I55/12</f>
        <v>#VALUE!</v>
      </c>
    </row>
    <row r="56" spans="1:24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56"/>
      <c r="L56" s="56"/>
      <c r="M56" s="56"/>
      <c r="N56" s="56"/>
      <c r="O56" s="56"/>
      <c r="P56" s="56"/>
      <c r="Q56" s="56"/>
      <c r="R56" s="41"/>
      <c r="S56" s="41"/>
      <c r="X56"/>
    </row>
    <row r="57" ht="17.25" spans="1:17">
      <c r="A57" s="41"/>
      <c r="B57" s="42" t="s">
        <v>38</v>
      </c>
      <c r="C57" s="43"/>
      <c r="D57" s="44" t="s">
        <v>39</v>
      </c>
      <c r="E57" s="45"/>
      <c r="F57" s="45"/>
      <c r="G57" s="45"/>
      <c r="H57" s="45"/>
      <c r="I57" s="57"/>
      <c r="J57" s="57"/>
      <c r="K57" s="58" t="s">
        <v>40</v>
      </c>
      <c r="L57" s="59"/>
      <c r="M57" s="58"/>
      <c r="N57" s="58"/>
      <c r="O57" s="58"/>
      <c r="P57" s="59"/>
      <c r="Q57" s="65"/>
    </row>
    <row r="58" ht="17.25" spans="1:24">
      <c r="A58" s="41"/>
      <c r="B58" s="43"/>
      <c r="C58" s="43"/>
      <c r="D58" s="44"/>
      <c r="E58" s="45"/>
      <c r="F58" s="45"/>
      <c r="G58" s="45"/>
      <c r="H58" s="45"/>
      <c r="I58" s="57"/>
      <c r="J58" s="57"/>
      <c r="K58" s="58"/>
      <c r="L58" s="59"/>
      <c r="M58" s="58"/>
      <c r="N58" s="58"/>
      <c r="O58" s="58"/>
      <c r="P58" s="59"/>
      <c r="Q58" s="65"/>
      <c r="X58"/>
    </row>
    <row r="59" ht="17.25" spans="2:18">
      <c r="B59" s="43"/>
      <c r="C59" s="43"/>
      <c r="D59" s="44"/>
      <c r="E59" s="45"/>
      <c r="F59" s="45"/>
      <c r="G59" s="45"/>
      <c r="H59" s="45"/>
      <c r="I59" s="57"/>
      <c r="J59" s="57"/>
      <c r="K59" s="57"/>
      <c r="L59" s="59"/>
      <c r="Q59" s="43"/>
      <c r="R59" s="43"/>
    </row>
    <row r="60" ht="17.25" spans="2:24">
      <c r="B60" s="46" t="s">
        <v>41</v>
      </c>
      <c r="C60" s="41"/>
      <c r="D60" s="43"/>
      <c r="E60" s="47" t="s">
        <v>42</v>
      </c>
      <c r="F60" s="47"/>
      <c r="G60" s="47"/>
      <c r="H60" s="47"/>
      <c r="I60" s="47"/>
      <c r="J60" s="43"/>
      <c r="K60" s="43"/>
      <c r="L60" s="43"/>
      <c r="M60" s="47" t="s">
        <v>43</v>
      </c>
      <c r="N60" s="47"/>
      <c r="O60" s="47"/>
      <c r="P60" s="47"/>
      <c r="Q60" s="43"/>
      <c r="R60" s="43"/>
      <c r="X60"/>
    </row>
    <row r="61" ht="17.25" spans="2:18">
      <c r="B61" s="46" t="s">
        <v>44</v>
      </c>
      <c r="C61" s="41"/>
      <c r="D61" s="43"/>
      <c r="E61" s="42" t="s">
        <v>45</v>
      </c>
      <c r="F61" s="42"/>
      <c r="G61" s="42"/>
      <c r="H61" s="42"/>
      <c r="I61" s="42"/>
      <c r="J61" s="43"/>
      <c r="K61" s="43"/>
      <c r="L61" s="43"/>
      <c r="M61" s="42" t="s">
        <v>46</v>
      </c>
      <c r="N61" s="42"/>
      <c r="O61" s="42"/>
      <c r="P61" s="42"/>
      <c r="Q61" s="43"/>
      <c r="R61" s="43"/>
    </row>
    <row r="62" ht="17.25" spans="2:17">
      <c r="B62" s="46"/>
      <c r="C62" s="41"/>
      <c r="D62" s="43"/>
      <c r="E62" s="42"/>
      <c r="F62" s="42"/>
      <c r="G62" s="42"/>
      <c r="H62" s="43"/>
      <c r="I62" s="43"/>
      <c r="J62" s="43"/>
      <c r="K62" s="43"/>
      <c r="L62" s="42"/>
      <c r="M62" s="42" t="s">
        <v>47</v>
      </c>
      <c r="N62" s="42"/>
      <c r="O62" s="42"/>
      <c r="P62" s="42"/>
      <c r="Q62" s="42"/>
    </row>
    <row r="64" ht="18.75" customHeight="1" spans="1:2">
      <c r="A64" s="4" t="s">
        <v>0</v>
      </c>
      <c r="B64" s="4"/>
    </row>
    <row r="65" customHeight="1" spans="1:22">
      <c r="A65" t="s">
        <v>1</v>
      </c>
      <c r="R65" s="60" t="s">
        <v>2</v>
      </c>
      <c r="S65" s="41"/>
      <c r="T65" s="41"/>
      <c r="U65" s="56"/>
      <c r="V65" s="56"/>
    </row>
    <row r="66" customHeight="1" spans="1:22">
      <c r="A66" t="s">
        <v>3</v>
      </c>
      <c r="R66" s="60" t="s">
        <v>4</v>
      </c>
      <c r="S66" s="41"/>
      <c r="T66" s="41"/>
      <c r="U66" s="56"/>
      <c r="V66" s="56"/>
    </row>
    <row r="67" spans="1:21">
      <c r="A67" s="5" t="s">
        <v>5</v>
      </c>
      <c r="U67" s="56"/>
    </row>
    <row r="68" spans="1:21">
      <c r="A68" s="6" t="s">
        <v>6</v>
      </c>
      <c r="B68" s="7"/>
      <c r="U68" s="56"/>
    </row>
    <row r="69" spans="21:21">
      <c r="U69" s="56"/>
    </row>
    <row r="70" spans="1:21">
      <c r="A70" s="8"/>
      <c r="B70" s="8"/>
      <c r="C70" s="9"/>
      <c r="D70" s="8"/>
      <c r="E70" s="10" t="s">
        <v>7</v>
      </c>
      <c r="F70" s="11"/>
      <c r="G70" s="11"/>
      <c r="H70" s="11" t="s">
        <v>8</v>
      </c>
      <c r="I70" s="11"/>
      <c r="J70" s="11"/>
      <c r="K70" s="48" t="s">
        <v>9</v>
      </c>
      <c r="L70" s="48"/>
      <c r="M70" s="48"/>
      <c r="N70" s="48"/>
      <c r="O70" s="48"/>
      <c r="P70" s="49"/>
      <c r="Q70" s="61" t="s">
        <v>10</v>
      </c>
      <c r="R70" s="14" t="s">
        <v>11</v>
      </c>
      <c r="S70" s="14" t="s">
        <v>12</v>
      </c>
      <c r="U70" s="56"/>
    </row>
    <row r="71" spans="1:21">
      <c r="A71" s="12" t="s">
        <v>13</v>
      </c>
      <c r="B71" s="12" t="s">
        <v>14</v>
      </c>
      <c r="C71" s="12" t="s">
        <v>15</v>
      </c>
      <c r="D71" s="13" t="s">
        <v>16</v>
      </c>
      <c r="E71" s="10"/>
      <c r="F71" s="11"/>
      <c r="G71" s="11"/>
      <c r="H71" s="11"/>
      <c r="I71" s="11"/>
      <c r="J71" s="11"/>
      <c r="K71" s="48" t="s">
        <v>17</v>
      </c>
      <c r="L71" s="48"/>
      <c r="M71" s="48"/>
      <c r="N71" s="50" t="s">
        <v>18</v>
      </c>
      <c r="O71" s="50"/>
      <c r="P71" s="50"/>
      <c r="Q71" s="61"/>
      <c r="R71" s="12"/>
      <c r="S71" s="12"/>
      <c r="U71" s="56"/>
    </row>
    <row r="72" spans="1:21">
      <c r="A72" s="12"/>
      <c r="B72" s="12"/>
      <c r="C72" s="12"/>
      <c r="D72" s="13" t="s">
        <v>19</v>
      </c>
      <c r="E72" s="14" t="s">
        <v>20</v>
      </c>
      <c r="F72" s="15" t="s">
        <v>21</v>
      </c>
      <c r="G72" s="16" t="s">
        <v>22</v>
      </c>
      <c r="H72" s="14" t="s">
        <v>20</v>
      </c>
      <c r="I72" s="21" t="s">
        <v>21</v>
      </c>
      <c r="J72" s="16" t="s">
        <v>22</v>
      </c>
      <c r="K72" s="48" t="s">
        <v>21</v>
      </c>
      <c r="L72" s="48" t="s">
        <v>23</v>
      </c>
      <c r="M72" s="48" t="s">
        <v>24</v>
      </c>
      <c r="N72" s="48" t="s">
        <v>25</v>
      </c>
      <c r="O72" s="48" t="s">
        <v>8</v>
      </c>
      <c r="P72" s="49" t="s">
        <v>26</v>
      </c>
      <c r="Q72" s="61"/>
      <c r="R72" s="12"/>
      <c r="S72" s="12"/>
      <c r="U72" s="56"/>
    </row>
    <row r="73" spans="1:24">
      <c r="A73" s="17"/>
      <c r="B73" s="17"/>
      <c r="C73" s="18"/>
      <c r="D73" s="19"/>
      <c r="E73" s="20"/>
      <c r="F73" s="69" t="s">
        <v>27</v>
      </c>
      <c r="G73" s="22"/>
      <c r="H73" s="20"/>
      <c r="I73" s="69" t="s">
        <v>28</v>
      </c>
      <c r="J73" s="22"/>
      <c r="K73" s="70" t="s">
        <v>29</v>
      </c>
      <c r="L73" s="70" t="s">
        <v>30</v>
      </c>
      <c r="M73" s="70" t="s">
        <v>31</v>
      </c>
      <c r="N73" s="70" t="s">
        <v>32</v>
      </c>
      <c r="O73" s="70" t="s">
        <v>33</v>
      </c>
      <c r="P73" s="70" t="s">
        <v>34</v>
      </c>
      <c r="Q73" s="70" t="s">
        <v>35</v>
      </c>
      <c r="R73" s="20"/>
      <c r="S73" s="20"/>
      <c r="U73" s="50" t="s">
        <v>25</v>
      </c>
      <c r="V73" s="50"/>
      <c r="W73" s="50" t="s">
        <v>8</v>
      </c>
      <c r="X73" s="50"/>
    </row>
    <row r="74" ht="15.75" spans="1:19">
      <c r="A74" s="23"/>
      <c r="B74" s="24" t="s">
        <v>48</v>
      </c>
      <c r="C74" s="25"/>
      <c r="D74" s="26"/>
      <c r="E74" s="27"/>
      <c r="F74" s="28"/>
      <c r="G74" s="29"/>
      <c r="H74" s="27"/>
      <c r="I74" s="28"/>
      <c r="J74" s="51"/>
      <c r="K74" s="52"/>
      <c r="L74" s="52"/>
      <c r="M74" s="52"/>
      <c r="N74" s="52"/>
      <c r="O74" s="52"/>
      <c r="P74" s="52"/>
      <c r="Q74" s="52"/>
      <c r="R74" s="62"/>
      <c r="S74" s="29"/>
    </row>
    <row r="75" customHeight="1" spans="1:23">
      <c r="A75" s="21">
        <v>1</v>
      </c>
      <c r="B75" s="30"/>
      <c r="C75" s="30"/>
      <c r="D75" s="31"/>
      <c r="E75" s="32"/>
      <c r="F75" s="33"/>
      <c r="G75" s="34"/>
      <c r="H75" s="32"/>
      <c r="I75" s="33"/>
      <c r="J75" s="37"/>
      <c r="K75" s="53">
        <f>+(I75-F75)*(11.5/12)</f>
        <v>0</v>
      </c>
      <c r="L75" s="53">
        <f t="shared" ref="L75" si="56">+((I75-F75)/12)</f>
        <v>0</v>
      </c>
      <c r="M75" s="53">
        <f t="shared" ref="M75" si="57">+K75*0.12</f>
        <v>0</v>
      </c>
      <c r="N75" s="53">
        <f t="shared" ref="N75:N79" si="58">+V75*12</f>
        <v>0</v>
      </c>
      <c r="O75" s="53">
        <f>+X75*12</f>
        <v>0</v>
      </c>
      <c r="P75" s="53">
        <f t="shared" ref="P75" si="59">+O75-N75</f>
        <v>0</v>
      </c>
      <c r="Q75" s="53">
        <f t="shared" ref="Q75" si="60">+K75+L75+M75+P75</f>
        <v>0</v>
      </c>
      <c r="R75" s="63"/>
      <c r="S75" s="64"/>
      <c r="U75" s="3">
        <f t="shared" ref="U75" si="61">+F75/12</f>
        <v>0</v>
      </c>
      <c r="V75"/>
      <c r="W75" s="3">
        <f t="shared" ref="W75" si="62">+I75/12</f>
        <v>0</v>
      </c>
    </row>
    <row r="76" customHeight="1" spans="1:23">
      <c r="A76" s="21"/>
      <c r="B76" s="35"/>
      <c r="C76" s="35"/>
      <c r="D76" s="31"/>
      <c r="E76" s="32"/>
      <c r="F76" s="33"/>
      <c r="G76" s="34"/>
      <c r="H76" s="32"/>
      <c r="I76" s="33"/>
      <c r="J76" s="37"/>
      <c r="K76" s="53"/>
      <c r="L76" s="53"/>
      <c r="M76" s="53"/>
      <c r="N76" s="53"/>
      <c r="O76" s="53"/>
      <c r="P76" s="53"/>
      <c r="Q76" s="53"/>
      <c r="R76" s="63"/>
      <c r="S76" s="34"/>
      <c r="U76" s="3">
        <f t="shared" ref="U76:U118" si="63">+F76/12</f>
        <v>0</v>
      </c>
      <c r="V76"/>
      <c r="W76" s="3">
        <f t="shared" ref="W76:W118" si="64">+I76/12</f>
        <v>0</v>
      </c>
    </row>
    <row r="77" customHeight="1" spans="1:23">
      <c r="A77" s="21">
        <v>2</v>
      </c>
      <c r="B77" s="30"/>
      <c r="C77" s="30"/>
      <c r="D77" s="36"/>
      <c r="E77" s="32"/>
      <c r="F77" s="33"/>
      <c r="G77" s="34"/>
      <c r="H77" s="32"/>
      <c r="I77" s="33"/>
      <c r="J77" s="37"/>
      <c r="K77" s="53">
        <f>+(I77-F77)*(11.5/12)</f>
        <v>0</v>
      </c>
      <c r="L77" s="53">
        <f>+((I77-F77)/12)</f>
        <v>0</v>
      </c>
      <c r="M77" s="53">
        <f>+K77*0.12</f>
        <v>0</v>
      </c>
      <c r="N77" s="53">
        <f>+V77*12</f>
        <v>0</v>
      </c>
      <c r="O77" s="53">
        <f>+X77*12</f>
        <v>0</v>
      </c>
      <c r="P77" s="53">
        <f>+O77-N77</f>
        <v>0</v>
      </c>
      <c r="Q77" s="53">
        <f>+K77+L77+M77+P77</f>
        <v>0</v>
      </c>
      <c r="R77" s="63"/>
      <c r="S77" s="34"/>
      <c r="U77" s="3">
        <f>+F77/12</f>
        <v>0</v>
      </c>
      <c r="V77"/>
      <c r="W77" s="3">
        <f>+I77/12</f>
        <v>0</v>
      </c>
    </row>
    <row r="78" customHeight="1" spans="1:23">
      <c r="A78" s="21"/>
      <c r="B78" s="35"/>
      <c r="C78" s="35"/>
      <c r="D78" s="36"/>
      <c r="E78" s="32"/>
      <c r="F78" s="33"/>
      <c r="G78" s="34"/>
      <c r="H78" s="32"/>
      <c r="I78" s="33"/>
      <c r="J78" s="37"/>
      <c r="K78" s="53"/>
      <c r="L78" s="53"/>
      <c r="M78" s="53"/>
      <c r="N78" s="53"/>
      <c r="O78" s="53"/>
      <c r="P78" s="53"/>
      <c r="Q78" s="53"/>
      <c r="R78" s="63"/>
      <c r="S78" s="34"/>
      <c r="U78" s="3">
        <f>+F78/12</f>
        <v>0</v>
      </c>
      <c r="V78"/>
      <c r="W78" s="3">
        <f>+I78/12</f>
        <v>0</v>
      </c>
    </row>
    <row r="79" customHeight="1" spans="1:23">
      <c r="A79" s="21">
        <v>3</v>
      </c>
      <c r="B79" s="30"/>
      <c r="C79" s="30"/>
      <c r="D79" s="36"/>
      <c r="E79" s="32"/>
      <c r="F79" s="33"/>
      <c r="G79" s="37"/>
      <c r="H79" s="32"/>
      <c r="I79" s="33"/>
      <c r="J79" s="37"/>
      <c r="K79" s="53">
        <f>+(I79-F79)*(11.5/12)</f>
        <v>0</v>
      </c>
      <c r="L79" s="53">
        <f>+((I79-F79)/12)</f>
        <v>0</v>
      </c>
      <c r="M79" s="53">
        <f>+K79*0.12</f>
        <v>0</v>
      </c>
      <c r="N79" s="53">
        <f>+V79*12</f>
        <v>0</v>
      </c>
      <c r="O79" s="53">
        <f>+X79*12</f>
        <v>0</v>
      </c>
      <c r="P79" s="53">
        <f>+O79-N79</f>
        <v>0</v>
      </c>
      <c r="Q79" s="53">
        <f>+K79+L79+M79+P79</f>
        <v>0</v>
      </c>
      <c r="R79" s="63"/>
      <c r="S79" s="34"/>
      <c r="U79" s="3">
        <f>+F79/12</f>
        <v>0</v>
      </c>
      <c r="V79"/>
      <c r="W79" s="3">
        <f>+I79/12</f>
        <v>0</v>
      </c>
    </row>
    <row r="80" customHeight="1" spans="1:23">
      <c r="A80" s="21"/>
      <c r="B80" s="35"/>
      <c r="C80" s="35"/>
      <c r="D80" s="36"/>
      <c r="E80" s="32"/>
      <c r="F80" s="33"/>
      <c r="G80" s="34"/>
      <c r="H80" s="32"/>
      <c r="I80" s="33"/>
      <c r="J80" s="37"/>
      <c r="K80" s="53"/>
      <c r="L80" s="53"/>
      <c r="M80" s="53"/>
      <c r="N80" s="53"/>
      <c r="O80" s="53"/>
      <c r="P80" s="53"/>
      <c r="Q80" s="53"/>
      <c r="R80" s="63"/>
      <c r="S80" s="34"/>
      <c r="U80" s="3">
        <f>+F80/12</f>
        <v>0</v>
      </c>
      <c r="V80"/>
      <c r="W80" s="3">
        <f>+I80/12</f>
        <v>0</v>
      </c>
    </row>
    <row r="81" customHeight="1" spans="1:23">
      <c r="A81" s="21">
        <v>4</v>
      </c>
      <c r="B81" s="30"/>
      <c r="C81" s="30"/>
      <c r="D81" s="36"/>
      <c r="E81" s="32"/>
      <c r="F81" s="33"/>
      <c r="G81" s="34"/>
      <c r="H81" s="32"/>
      <c r="I81" s="33"/>
      <c r="J81" s="37"/>
      <c r="K81" s="53">
        <f>+(I81-F81)*(11.5/12)</f>
        <v>0</v>
      </c>
      <c r="L81" s="53">
        <f t="shared" ref="L81" si="65">+((I81-F81)/12)</f>
        <v>0</v>
      </c>
      <c r="M81" s="53">
        <f t="shared" ref="M81" si="66">+K81*0.12</f>
        <v>0</v>
      </c>
      <c r="N81" s="53">
        <f t="shared" ref="N81:N85" si="67">+V81*12</f>
        <v>0</v>
      </c>
      <c r="O81" s="53">
        <f>+X81*12</f>
        <v>0</v>
      </c>
      <c r="P81" s="53">
        <f t="shared" ref="P81" si="68">+O81-N81</f>
        <v>0</v>
      </c>
      <c r="Q81" s="53">
        <f t="shared" ref="Q81" si="69">+K81+L81+M81+P81</f>
        <v>0</v>
      </c>
      <c r="R81" s="63"/>
      <c r="S81" s="34"/>
      <c r="U81" s="3">
        <f>+F81/12</f>
        <v>0</v>
      </c>
      <c r="V81"/>
      <c r="W81" s="3">
        <f>+I81/12</f>
        <v>0</v>
      </c>
    </row>
    <row r="82" customHeight="1" spans="1:23">
      <c r="A82" s="21"/>
      <c r="B82" s="35"/>
      <c r="C82" s="35"/>
      <c r="D82" s="36"/>
      <c r="E82" s="32"/>
      <c r="F82" s="33"/>
      <c r="G82" s="34"/>
      <c r="H82" s="32"/>
      <c r="I82" s="33"/>
      <c r="J82" s="37"/>
      <c r="K82" s="53"/>
      <c r="L82" s="53"/>
      <c r="M82" s="53"/>
      <c r="N82" s="53"/>
      <c r="O82" s="53"/>
      <c r="P82" s="53"/>
      <c r="Q82" s="53"/>
      <c r="R82" s="63"/>
      <c r="S82" s="34"/>
      <c r="U82" s="3">
        <f>+F82/12</f>
        <v>0</v>
      </c>
      <c r="V82"/>
      <c r="W82" s="3">
        <f>+I82/12</f>
        <v>0</v>
      </c>
    </row>
    <row r="83" customHeight="1" spans="1:23">
      <c r="A83" s="21">
        <v>5</v>
      </c>
      <c r="B83" s="30"/>
      <c r="C83" s="30"/>
      <c r="D83" s="36"/>
      <c r="E83" s="32"/>
      <c r="F83" s="33"/>
      <c r="G83" s="37"/>
      <c r="H83" s="32"/>
      <c r="I83" s="33"/>
      <c r="J83" s="37"/>
      <c r="K83" s="53">
        <f>+(I83-F83)*(11.5/12)</f>
        <v>0</v>
      </c>
      <c r="L83" s="53">
        <f>+((I83-F83)/12)</f>
        <v>0</v>
      </c>
      <c r="M83" s="53">
        <f>+K83*0.12</f>
        <v>0</v>
      </c>
      <c r="N83" s="53">
        <f>+V83*12</f>
        <v>0</v>
      </c>
      <c r="O83" s="53">
        <f>+X83*12</f>
        <v>0</v>
      </c>
      <c r="P83" s="53">
        <f>+O83-N83</f>
        <v>0</v>
      </c>
      <c r="Q83" s="53">
        <f>+K83+L83+M83+P83</f>
        <v>0</v>
      </c>
      <c r="R83" s="63"/>
      <c r="S83" s="34"/>
      <c r="U83" s="3">
        <f>+F83/12</f>
        <v>0</v>
      </c>
      <c r="V83"/>
      <c r="W83" s="3">
        <f>+I83/12</f>
        <v>0</v>
      </c>
    </row>
    <row r="84" customHeight="1" spans="1:23">
      <c r="A84" s="21"/>
      <c r="B84" s="35"/>
      <c r="C84" s="35"/>
      <c r="D84" s="36"/>
      <c r="E84" s="32"/>
      <c r="F84" s="33"/>
      <c r="G84" s="34"/>
      <c r="H84" s="32"/>
      <c r="I84" s="33"/>
      <c r="J84" s="37"/>
      <c r="K84" s="53"/>
      <c r="L84" s="53"/>
      <c r="M84" s="53"/>
      <c r="N84" s="53"/>
      <c r="O84" s="53"/>
      <c r="P84" s="53"/>
      <c r="Q84" s="53"/>
      <c r="R84" s="63"/>
      <c r="S84" s="34"/>
      <c r="U84" s="3">
        <f>+F84/12</f>
        <v>0</v>
      </c>
      <c r="V84"/>
      <c r="W84" s="3">
        <f>+I84/12</f>
        <v>0</v>
      </c>
    </row>
    <row r="85" customHeight="1" spans="1:23">
      <c r="A85" s="21">
        <v>6</v>
      </c>
      <c r="B85" s="30"/>
      <c r="C85" s="30"/>
      <c r="D85" s="36"/>
      <c r="E85" s="32"/>
      <c r="F85" s="33"/>
      <c r="G85" s="34"/>
      <c r="H85" s="32"/>
      <c r="I85" s="33"/>
      <c r="J85" s="37"/>
      <c r="K85" s="53">
        <f>+(I85-F85)*(11.5/12)</f>
        <v>0</v>
      </c>
      <c r="L85" s="53">
        <f>+((I85-F85)/12)</f>
        <v>0</v>
      </c>
      <c r="M85" s="53">
        <f>+K85*0.12</f>
        <v>0</v>
      </c>
      <c r="N85" s="53">
        <f>+V85*12</f>
        <v>0</v>
      </c>
      <c r="O85" s="53">
        <f>+X85*12</f>
        <v>0</v>
      </c>
      <c r="P85" s="53">
        <f>+O85-N85</f>
        <v>0</v>
      </c>
      <c r="Q85" s="53">
        <f>+K85+L85+M85+P85</f>
        <v>0</v>
      </c>
      <c r="R85" s="63"/>
      <c r="S85" s="34"/>
      <c r="U85" s="3">
        <f>+F85/12</f>
        <v>0</v>
      </c>
      <c r="V85"/>
      <c r="W85" s="3">
        <f>+I85/12</f>
        <v>0</v>
      </c>
    </row>
    <row r="86" customHeight="1" spans="1:23">
      <c r="A86" s="21"/>
      <c r="B86" s="35"/>
      <c r="C86" s="35"/>
      <c r="D86" s="36"/>
      <c r="E86" s="32"/>
      <c r="F86" s="33"/>
      <c r="G86" s="34"/>
      <c r="H86" s="32"/>
      <c r="I86" s="33"/>
      <c r="J86" s="37"/>
      <c r="K86" s="53"/>
      <c r="L86" s="53"/>
      <c r="M86" s="53"/>
      <c r="N86" s="53"/>
      <c r="O86" s="53"/>
      <c r="P86" s="53"/>
      <c r="Q86" s="53"/>
      <c r="R86" s="63"/>
      <c r="S86" s="34"/>
      <c r="U86" s="3">
        <f>+F86/12</f>
        <v>0</v>
      </c>
      <c r="V86"/>
      <c r="W86" s="3">
        <f>+I86/12</f>
        <v>0</v>
      </c>
    </row>
    <row r="87" customHeight="1" spans="1:23">
      <c r="A87" s="21">
        <v>7</v>
      </c>
      <c r="B87" s="30"/>
      <c r="C87" s="38"/>
      <c r="D87" s="36"/>
      <c r="E87" s="32"/>
      <c r="F87" s="33"/>
      <c r="G87" s="34"/>
      <c r="H87" s="32"/>
      <c r="I87" s="33"/>
      <c r="J87" s="37"/>
      <c r="K87" s="53">
        <f>+(I87-F87)*(11.5/12)</f>
        <v>0</v>
      </c>
      <c r="L87" s="53">
        <f t="shared" ref="L87" si="70">+((I87-F87)/12)</f>
        <v>0</v>
      </c>
      <c r="M87" s="53">
        <f t="shared" ref="M87" si="71">+K87*0.12</f>
        <v>0</v>
      </c>
      <c r="N87" s="53">
        <f t="shared" ref="N87:N91" si="72">+V87*12</f>
        <v>0</v>
      </c>
      <c r="O87" s="53">
        <f>+X87*12</f>
        <v>0</v>
      </c>
      <c r="P87" s="53">
        <f t="shared" ref="P87" si="73">+O87-N87</f>
        <v>0</v>
      </c>
      <c r="Q87" s="53">
        <f t="shared" ref="Q87" si="74">+K87+L87+M87+P87</f>
        <v>0</v>
      </c>
      <c r="R87" s="63"/>
      <c r="S87" s="34"/>
      <c r="U87" s="3">
        <f>+F87/12</f>
        <v>0</v>
      </c>
      <c r="V87"/>
      <c r="W87" s="3">
        <f>+I87/12</f>
        <v>0</v>
      </c>
    </row>
    <row r="88" customHeight="1" spans="1:23">
      <c r="A88" s="21"/>
      <c r="B88" s="35"/>
      <c r="C88" s="39"/>
      <c r="D88" s="36"/>
      <c r="E88" s="32"/>
      <c r="F88" s="33"/>
      <c r="G88" s="34"/>
      <c r="H88" s="32"/>
      <c r="I88" s="33"/>
      <c r="J88" s="37"/>
      <c r="K88" s="53"/>
      <c r="L88" s="53"/>
      <c r="M88" s="53"/>
      <c r="N88" s="53"/>
      <c r="O88" s="53"/>
      <c r="P88" s="53"/>
      <c r="Q88" s="53"/>
      <c r="R88" s="63"/>
      <c r="S88" s="34"/>
      <c r="U88" s="3">
        <f>+F88/12</f>
        <v>0</v>
      </c>
      <c r="V88"/>
      <c r="W88" s="3">
        <f>+I88/12</f>
        <v>0</v>
      </c>
    </row>
    <row r="89" customHeight="1" spans="1:23">
      <c r="A89" s="21">
        <v>8</v>
      </c>
      <c r="B89" s="30"/>
      <c r="C89" s="30"/>
      <c r="D89" s="36"/>
      <c r="E89" s="32"/>
      <c r="F89" s="33"/>
      <c r="G89" s="34"/>
      <c r="H89" s="32"/>
      <c r="I89" s="33"/>
      <c r="J89" s="37"/>
      <c r="K89" s="53">
        <f>+(I89-F89)*(11.5/12)</f>
        <v>0</v>
      </c>
      <c r="L89" s="53">
        <f>+((I89-F89)/12)</f>
        <v>0</v>
      </c>
      <c r="M89" s="53">
        <f>+K89*0.12</f>
        <v>0</v>
      </c>
      <c r="N89" s="53">
        <f>+V89*12</f>
        <v>0</v>
      </c>
      <c r="O89" s="53">
        <f>+X89*12</f>
        <v>0</v>
      </c>
      <c r="P89" s="53">
        <f>+O89-N89</f>
        <v>0</v>
      </c>
      <c r="Q89" s="53">
        <f>+K89+L89+M89+P89</f>
        <v>0</v>
      </c>
      <c r="R89" s="63"/>
      <c r="S89" s="34"/>
      <c r="U89" s="3">
        <f>+F89/12</f>
        <v>0</v>
      </c>
      <c r="V89"/>
      <c r="W89" s="3">
        <f>+I89/12</f>
        <v>0</v>
      </c>
    </row>
    <row r="90" customHeight="1" spans="1:23">
      <c r="A90" s="21"/>
      <c r="B90" s="35"/>
      <c r="C90" s="35"/>
      <c r="D90" s="36"/>
      <c r="E90" s="32"/>
      <c r="F90" s="33"/>
      <c r="G90" s="34"/>
      <c r="H90" s="32"/>
      <c r="I90" s="33"/>
      <c r="J90" s="37"/>
      <c r="K90" s="53"/>
      <c r="L90" s="53"/>
      <c r="M90" s="53"/>
      <c r="N90" s="53"/>
      <c r="O90" s="53"/>
      <c r="P90" s="53"/>
      <c r="Q90" s="53"/>
      <c r="R90" s="63"/>
      <c r="S90" s="34"/>
      <c r="U90" s="3">
        <f>+F90/12</f>
        <v>0</v>
      </c>
      <c r="V90"/>
      <c r="W90" s="3">
        <f>+I90/12</f>
        <v>0</v>
      </c>
    </row>
    <row r="91" customHeight="1" spans="1:23">
      <c r="A91" s="21">
        <v>9</v>
      </c>
      <c r="B91" s="30"/>
      <c r="C91" s="30"/>
      <c r="D91" s="36"/>
      <c r="E91" s="32"/>
      <c r="F91" s="33"/>
      <c r="G91" s="34"/>
      <c r="H91" s="32"/>
      <c r="I91" s="33"/>
      <c r="J91" s="37"/>
      <c r="K91" s="53">
        <f>+(I91-F91)*(11.5/12)</f>
        <v>0</v>
      </c>
      <c r="L91" s="53">
        <f>+((I91-F91)/12)</f>
        <v>0</v>
      </c>
      <c r="M91" s="53">
        <f>+K91*0.12</f>
        <v>0</v>
      </c>
      <c r="N91" s="53">
        <f>+V91*12</f>
        <v>0</v>
      </c>
      <c r="O91" s="53">
        <f>+X91*12</f>
        <v>0</v>
      </c>
      <c r="P91" s="53">
        <f>+O91-N91</f>
        <v>0</v>
      </c>
      <c r="Q91" s="53">
        <f>+K91+L91+M91+P91</f>
        <v>0</v>
      </c>
      <c r="R91" s="63"/>
      <c r="S91" s="34"/>
      <c r="U91" s="3">
        <f>+F91/12</f>
        <v>0</v>
      </c>
      <c r="V91"/>
      <c r="W91" s="3">
        <f>+I91/12</f>
        <v>0</v>
      </c>
    </row>
    <row r="92" customHeight="1" spans="1:23">
      <c r="A92" s="21"/>
      <c r="B92" s="35"/>
      <c r="C92" s="35"/>
      <c r="D92" s="36"/>
      <c r="E92" s="32"/>
      <c r="F92" s="33"/>
      <c r="G92" s="34"/>
      <c r="H92" s="32"/>
      <c r="I92" s="33"/>
      <c r="J92" s="37"/>
      <c r="K92" s="53"/>
      <c r="L92" s="53"/>
      <c r="M92" s="53"/>
      <c r="N92" s="53"/>
      <c r="O92" s="53"/>
      <c r="P92" s="53"/>
      <c r="Q92" s="53"/>
      <c r="R92" s="63"/>
      <c r="S92" s="34"/>
      <c r="U92" s="3">
        <f>+F92/12</f>
        <v>0</v>
      </c>
      <c r="V92"/>
      <c r="W92" s="3">
        <f>+I92/12</f>
        <v>0</v>
      </c>
    </row>
    <row r="93" customHeight="1" spans="1:23">
      <c r="A93" s="21">
        <v>10</v>
      </c>
      <c r="B93" s="30"/>
      <c r="C93" s="30"/>
      <c r="D93" s="36"/>
      <c r="E93" s="32"/>
      <c r="F93" s="33"/>
      <c r="G93" s="34"/>
      <c r="H93" s="32"/>
      <c r="I93" s="33"/>
      <c r="J93" s="37"/>
      <c r="K93" s="53">
        <f>+(I93-F93)*(11.5/12)</f>
        <v>0</v>
      </c>
      <c r="L93" s="53">
        <f t="shared" ref="L93" si="75">+((I93-F93)/12)</f>
        <v>0</v>
      </c>
      <c r="M93" s="53">
        <f t="shared" ref="M93" si="76">+K93*0.12</f>
        <v>0</v>
      </c>
      <c r="N93" s="53">
        <f t="shared" ref="N93:N97" si="77">+V93*12</f>
        <v>0</v>
      </c>
      <c r="O93" s="53">
        <f>+X93*12</f>
        <v>0</v>
      </c>
      <c r="P93" s="53">
        <f t="shared" ref="P93" si="78">+O93-N93</f>
        <v>0</v>
      </c>
      <c r="Q93" s="53">
        <f t="shared" ref="Q93" si="79">+K93+L93+M93+P93</f>
        <v>0</v>
      </c>
      <c r="R93" s="63"/>
      <c r="S93" s="34"/>
      <c r="U93" s="3">
        <f>+F93/12</f>
        <v>0</v>
      </c>
      <c r="V93"/>
      <c r="W93" s="3">
        <f>+I93/12</f>
        <v>0</v>
      </c>
    </row>
    <row r="94" customHeight="1" spans="1:23">
      <c r="A94" s="21"/>
      <c r="B94" s="35"/>
      <c r="C94" s="35"/>
      <c r="D94" s="36"/>
      <c r="E94" s="32"/>
      <c r="F94" s="33"/>
      <c r="G94" s="34"/>
      <c r="H94" s="32"/>
      <c r="I94" s="33"/>
      <c r="J94" s="37"/>
      <c r="K94" s="53"/>
      <c r="L94" s="53"/>
      <c r="M94" s="53"/>
      <c r="N94" s="53"/>
      <c r="O94" s="53"/>
      <c r="P94" s="53"/>
      <c r="Q94" s="53"/>
      <c r="R94" s="63"/>
      <c r="S94" s="34"/>
      <c r="U94" s="3">
        <f>+F94/12</f>
        <v>0</v>
      </c>
      <c r="V94"/>
      <c r="W94" s="3">
        <f>+I94/12</f>
        <v>0</v>
      </c>
    </row>
    <row r="95" customHeight="1" spans="1:23">
      <c r="A95" s="21">
        <v>11</v>
      </c>
      <c r="B95" s="30"/>
      <c r="C95" s="30"/>
      <c r="D95" s="36"/>
      <c r="E95" s="32"/>
      <c r="F95" s="33"/>
      <c r="G95" s="34"/>
      <c r="H95" s="32"/>
      <c r="I95" s="33"/>
      <c r="J95" s="37"/>
      <c r="K95" s="53">
        <f>+(I95-F95)*(11.5/12)</f>
        <v>0</v>
      </c>
      <c r="L95" s="53">
        <f>+((I95-F95)/12)</f>
        <v>0</v>
      </c>
      <c r="M95" s="53">
        <f>+K95*0.12</f>
        <v>0</v>
      </c>
      <c r="N95" s="53">
        <f>+V95*12</f>
        <v>0</v>
      </c>
      <c r="O95" s="53">
        <f>+X95*12</f>
        <v>0</v>
      </c>
      <c r="P95" s="53">
        <f>+O95-N95</f>
        <v>0</v>
      </c>
      <c r="Q95" s="53">
        <f>+K95+L95+M95+P95</f>
        <v>0</v>
      </c>
      <c r="R95" s="63"/>
      <c r="S95" s="34"/>
      <c r="U95" s="3">
        <f>+F95/12</f>
        <v>0</v>
      </c>
      <c r="V95"/>
      <c r="W95" s="3">
        <f>+I95/12</f>
        <v>0</v>
      </c>
    </row>
    <row r="96" customHeight="1" spans="1:23">
      <c r="A96" s="21"/>
      <c r="B96" s="35"/>
      <c r="C96" s="35"/>
      <c r="D96" s="36"/>
      <c r="E96" s="32"/>
      <c r="F96" s="33"/>
      <c r="G96" s="34"/>
      <c r="H96" s="32"/>
      <c r="I96" s="33"/>
      <c r="J96" s="37"/>
      <c r="K96" s="53"/>
      <c r="L96" s="53"/>
      <c r="M96" s="53"/>
      <c r="N96" s="53"/>
      <c r="O96" s="53"/>
      <c r="P96" s="53"/>
      <c r="Q96" s="53"/>
      <c r="R96" s="63"/>
      <c r="S96" s="34"/>
      <c r="U96" s="3">
        <f>+F96/12</f>
        <v>0</v>
      </c>
      <c r="V96"/>
      <c r="W96" s="3">
        <f>+I96/12</f>
        <v>0</v>
      </c>
    </row>
    <row r="97" customHeight="1" spans="1:23">
      <c r="A97" s="21">
        <v>12</v>
      </c>
      <c r="B97" s="30"/>
      <c r="C97" s="30"/>
      <c r="D97" s="36"/>
      <c r="E97" s="32"/>
      <c r="F97" s="33"/>
      <c r="G97" s="34"/>
      <c r="H97" s="32"/>
      <c r="I97" s="33"/>
      <c r="J97" s="37"/>
      <c r="K97" s="53">
        <f>+(I97-F97)*(11.5/12)</f>
        <v>0</v>
      </c>
      <c r="L97" s="53">
        <f>+((I97-F97)/12)</f>
        <v>0</v>
      </c>
      <c r="M97" s="53">
        <f>+K97*0.12</f>
        <v>0</v>
      </c>
      <c r="N97" s="53">
        <f>+V97*12</f>
        <v>0</v>
      </c>
      <c r="O97" s="53">
        <f>+X97*12</f>
        <v>0</v>
      </c>
      <c r="P97" s="53">
        <f>+O97-N97</f>
        <v>0</v>
      </c>
      <c r="Q97" s="53">
        <f>+K97+L97+M97+P97</f>
        <v>0</v>
      </c>
      <c r="R97" s="63"/>
      <c r="S97" s="34"/>
      <c r="U97" s="3">
        <f>+F97/12</f>
        <v>0</v>
      </c>
      <c r="V97"/>
      <c r="W97" s="3">
        <f>+I97/12</f>
        <v>0</v>
      </c>
    </row>
    <row r="98" customHeight="1" spans="1:23">
      <c r="A98" s="21"/>
      <c r="B98" s="35"/>
      <c r="C98" s="35"/>
      <c r="D98" s="36"/>
      <c r="E98" s="32"/>
      <c r="F98" s="33"/>
      <c r="G98" s="34"/>
      <c r="H98" s="32"/>
      <c r="I98" s="33"/>
      <c r="J98" s="37"/>
      <c r="K98" s="53"/>
      <c r="L98" s="53"/>
      <c r="M98" s="53"/>
      <c r="N98" s="53"/>
      <c r="O98" s="53"/>
      <c r="P98" s="53"/>
      <c r="Q98" s="53"/>
      <c r="R98" s="63"/>
      <c r="S98" s="34"/>
      <c r="U98" s="3">
        <f>+F98/12</f>
        <v>0</v>
      </c>
      <c r="V98"/>
      <c r="W98" s="3">
        <f>+I98/12</f>
        <v>0</v>
      </c>
    </row>
    <row r="99" customHeight="1" spans="1:23">
      <c r="A99" s="21">
        <v>13</v>
      </c>
      <c r="B99" s="30"/>
      <c r="C99" s="30"/>
      <c r="D99" s="36"/>
      <c r="E99" s="32"/>
      <c r="F99" s="33"/>
      <c r="G99" s="34"/>
      <c r="H99" s="32"/>
      <c r="I99" s="33"/>
      <c r="J99" s="37"/>
      <c r="K99" s="53">
        <f>+(I99-F99)*(11.5/12)</f>
        <v>0</v>
      </c>
      <c r="L99" s="53">
        <f t="shared" ref="L99" si="80">+((I99-F99)/12)</f>
        <v>0</v>
      </c>
      <c r="M99" s="53">
        <f t="shared" ref="M99" si="81">+K99*0.12</f>
        <v>0</v>
      </c>
      <c r="N99" s="53">
        <f t="shared" ref="N99:N103" si="82">+V99*12</f>
        <v>0</v>
      </c>
      <c r="O99" s="53">
        <f>+X99*12</f>
        <v>0</v>
      </c>
      <c r="P99" s="53">
        <f t="shared" ref="P99" si="83">+O99-N99</f>
        <v>0</v>
      </c>
      <c r="Q99" s="53">
        <f t="shared" ref="Q99" si="84">+K99+L99+M99+P99</f>
        <v>0</v>
      </c>
      <c r="R99" s="63"/>
      <c r="S99" s="34"/>
      <c r="U99" s="3">
        <f>+F99/12</f>
        <v>0</v>
      </c>
      <c r="V99"/>
      <c r="W99" s="3">
        <f>+I99/12</f>
        <v>0</v>
      </c>
    </row>
    <row r="100" customHeight="1" spans="1:23">
      <c r="A100" s="21"/>
      <c r="B100" s="35"/>
      <c r="C100" s="35"/>
      <c r="D100" s="36"/>
      <c r="E100" s="32"/>
      <c r="F100" s="33"/>
      <c r="G100" s="34"/>
      <c r="H100" s="32"/>
      <c r="I100" s="33"/>
      <c r="J100" s="37"/>
      <c r="K100" s="53"/>
      <c r="L100" s="53"/>
      <c r="M100" s="53"/>
      <c r="N100" s="53"/>
      <c r="O100" s="53"/>
      <c r="P100" s="53"/>
      <c r="Q100" s="53"/>
      <c r="R100" s="63"/>
      <c r="S100" s="34"/>
      <c r="U100" s="3">
        <f>+F100/12</f>
        <v>0</v>
      </c>
      <c r="V100"/>
      <c r="W100" s="3">
        <f>+I100/12</f>
        <v>0</v>
      </c>
    </row>
    <row r="101" customHeight="1" spans="1:23">
      <c r="A101" s="21">
        <v>14</v>
      </c>
      <c r="B101" s="30"/>
      <c r="C101" s="30"/>
      <c r="D101" s="36"/>
      <c r="E101" s="32"/>
      <c r="F101" s="33"/>
      <c r="G101" s="34"/>
      <c r="H101" s="32"/>
      <c r="I101" s="33"/>
      <c r="J101" s="37"/>
      <c r="K101" s="53">
        <f>+(I101-F101)*(11.5/12)</f>
        <v>0</v>
      </c>
      <c r="L101" s="53">
        <f>+((I101-F101)/12)</f>
        <v>0</v>
      </c>
      <c r="M101" s="53">
        <f>+K101*0.12</f>
        <v>0</v>
      </c>
      <c r="N101" s="53">
        <f>+V101*12</f>
        <v>0</v>
      </c>
      <c r="O101" s="53">
        <f>+X101*12</f>
        <v>0</v>
      </c>
      <c r="P101" s="53">
        <f>+O101-N101</f>
        <v>0</v>
      </c>
      <c r="Q101" s="53">
        <f>+K101+L101+M101+P101</f>
        <v>0</v>
      </c>
      <c r="R101" s="63"/>
      <c r="S101" s="34"/>
      <c r="U101" s="3">
        <f>+F101/12</f>
        <v>0</v>
      </c>
      <c r="V101"/>
      <c r="W101" s="3">
        <f>+I101/12</f>
        <v>0</v>
      </c>
    </row>
    <row r="102" customHeight="1" spans="1:23">
      <c r="A102" s="21"/>
      <c r="B102" s="35"/>
      <c r="C102" s="35"/>
      <c r="D102" s="36"/>
      <c r="E102" s="32"/>
      <c r="F102" s="33"/>
      <c r="G102" s="34"/>
      <c r="H102" s="32"/>
      <c r="I102" s="33"/>
      <c r="J102" s="37"/>
      <c r="K102" s="53"/>
      <c r="L102" s="53"/>
      <c r="M102" s="53"/>
      <c r="N102" s="53"/>
      <c r="O102" s="53"/>
      <c r="P102" s="53"/>
      <c r="Q102" s="53"/>
      <c r="R102" s="63"/>
      <c r="S102" s="34"/>
      <c r="U102" s="3">
        <f>+F102/12</f>
        <v>0</v>
      </c>
      <c r="V102"/>
      <c r="W102" s="3">
        <f>+I102/12</f>
        <v>0</v>
      </c>
    </row>
    <row r="103" customHeight="1" spans="1:23">
      <c r="A103" s="21">
        <v>15</v>
      </c>
      <c r="B103" s="30"/>
      <c r="C103" s="30"/>
      <c r="D103" s="36"/>
      <c r="E103" s="32"/>
      <c r="F103" s="33"/>
      <c r="G103" s="37"/>
      <c r="H103" s="32"/>
      <c r="I103" s="33"/>
      <c r="J103" s="37"/>
      <c r="K103" s="53">
        <f>+(I103-F103)*(11.5/12)</f>
        <v>0</v>
      </c>
      <c r="L103" s="53">
        <f>+((I103-F103)/12)</f>
        <v>0</v>
      </c>
      <c r="M103" s="53">
        <f>+K103*0.12</f>
        <v>0</v>
      </c>
      <c r="N103" s="53">
        <f>+V103*12</f>
        <v>0</v>
      </c>
      <c r="O103" s="53">
        <f>+X103*12</f>
        <v>0</v>
      </c>
      <c r="P103" s="53">
        <f>+O103-N103</f>
        <v>0</v>
      </c>
      <c r="Q103" s="53">
        <f>+K103+L103+M103+P103</f>
        <v>0</v>
      </c>
      <c r="R103" s="63"/>
      <c r="S103" s="34"/>
      <c r="U103" s="3">
        <f>+F103/12</f>
        <v>0</v>
      </c>
      <c r="V103"/>
      <c r="W103" s="3">
        <f>+I103/12</f>
        <v>0</v>
      </c>
    </row>
    <row r="104" customHeight="1" spans="1:23">
      <c r="A104" s="21"/>
      <c r="B104" s="35"/>
      <c r="C104" s="35"/>
      <c r="D104" s="36"/>
      <c r="E104" s="32"/>
      <c r="F104" s="33"/>
      <c r="G104" s="37"/>
      <c r="H104" s="32"/>
      <c r="I104" s="33"/>
      <c r="J104" s="37"/>
      <c r="K104" s="53"/>
      <c r="L104" s="53"/>
      <c r="M104" s="53"/>
      <c r="N104" s="53"/>
      <c r="O104" s="53"/>
      <c r="P104" s="53"/>
      <c r="Q104" s="53"/>
      <c r="R104" s="63"/>
      <c r="S104" s="34"/>
      <c r="U104" s="3">
        <f>+F104/12</f>
        <v>0</v>
      </c>
      <c r="V104"/>
      <c r="W104" s="3">
        <f>+I104/12</f>
        <v>0</v>
      </c>
    </row>
    <row r="105" customHeight="1" spans="1:23">
      <c r="A105" s="21">
        <v>16</v>
      </c>
      <c r="B105" s="30"/>
      <c r="C105" s="30"/>
      <c r="D105" s="36"/>
      <c r="E105" s="32"/>
      <c r="F105" s="33"/>
      <c r="G105" s="37"/>
      <c r="H105" s="32"/>
      <c r="I105" s="33"/>
      <c r="J105" s="37"/>
      <c r="K105" s="53">
        <f>+(I105-F105)*(11.5/12)</f>
        <v>0</v>
      </c>
      <c r="L105" s="53">
        <f t="shared" ref="L105" si="85">+((I105-F105)/12)</f>
        <v>0</v>
      </c>
      <c r="M105" s="53">
        <f t="shared" ref="M105" si="86">+K105*0.12</f>
        <v>0</v>
      </c>
      <c r="N105" s="53">
        <f t="shared" ref="N105:N109" si="87">+V105*12</f>
        <v>0</v>
      </c>
      <c r="O105" s="53">
        <f>+X105*12</f>
        <v>0</v>
      </c>
      <c r="P105" s="53">
        <f t="shared" ref="P105" si="88">+O105-N105</f>
        <v>0</v>
      </c>
      <c r="Q105" s="53">
        <f t="shared" ref="Q105" si="89">+K105+L105+M105+P105</f>
        <v>0</v>
      </c>
      <c r="R105" s="63"/>
      <c r="S105" s="34"/>
      <c r="U105" s="3">
        <f>+F105/12</f>
        <v>0</v>
      </c>
      <c r="V105"/>
      <c r="W105" s="3">
        <f>+I105/12</f>
        <v>0</v>
      </c>
    </row>
    <row r="106" customHeight="1" spans="1:23">
      <c r="A106" s="21"/>
      <c r="B106" s="35"/>
      <c r="C106" s="35"/>
      <c r="D106" s="36"/>
      <c r="E106" s="32"/>
      <c r="F106" s="33"/>
      <c r="G106" s="37"/>
      <c r="H106" s="32"/>
      <c r="I106" s="33"/>
      <c r="J106" s="37"/>
      <c r="K106" s="53"/>
      <c r="L106" s="53"/>
      <c r="M106" s="53"/>
      <c r="N106" s="53"/>
      <c r="O106" s="53"/>
      <c r="P106" s="53"/>
      <c r="Q106" s="53"/>
      <c r="R106" s="63"/>
      <c r="S106" s="34"/>
      <c r="U106" s="3">
        <f>+F106/12</f>
        <v>0</v>
      </c>
      <c r="V106"/>
      <c r="W106" s="3">
        <f>+I106/12</f>
        <v>0</v>
      </c>
    </row>
    <row r="107" customHeight="1" spans="1:23">
      <c r="A107" s="21">
        <v>17</v>
      </c>
      <c r="B107" s="30"/>
      <c r="C107" s="30"/>
      <c r="D107" s="36"/>
      <c r="E107" s="32"/>
      <c r="F107" s="33"/>
      <c r="G107" s="34"/>
      <c r="H107" s="32"/>
      <c r="I107" s="33"/>
      <c r="J107" s="37"/>
      <c r="K107" s="53">
        <f>+(I107-F107)*(11.5/12)</f>
        <v>0</v>
      </c>
      <c r="L107" s="53">
        <f>+((I107-F107)/12)</f>
        <v>0</v>
      </c>
      <c r="M107" s="53">
        <f>+K107*0.12</f>
        <v>0</v>
      </c>
      <c r="N107" s="53">
        <f>+V107*12</f>
        <v>0</v>
      </c>
      <c r="O107" s="53">
        <f>+X107*12</f>
        <v>0</v>
      </c>
      <c r="P107" s="53">
        <f>+O107-N107</f>
        <v>0</v>
      </c>
      <c r="Q107" s="53">
        <f>+K107+L107+M107+P107</f>
        <v>0</v>
      </c>
      <c r="R107" s="63"/>
      <c r="S107" s="34"/>
      <c r="U107" s="3">
        <f>+F107/12</f>
        <v>0</v>
      </c>
      <c r="V107"/>
      <c r="W107" s="3">
        <f>+I107/12</f>
        <v>0</v>
      </c>
    </row>
    <row r="108" customHeight="1" spans="1:23">
      <c r="A108" s="21"/>
      <c r="B108" s="35"/>
      <c r="C108" s="35"/>
      <c r="D108" s="36"/>
      <c r="E108" s="32"/>
      <c r="F108" s="33"/>
      <c r="G108" s="34"/>
      <c r="H108" s="32"/>
      <c r="I108" s="33"/>
      <c r="J108" s="37"/>
      <c r="K108" s="53"/>
      <c r="L108" s="53"/>
      <c r="M108" s="53"/>
      <c r="N108" s="53"/>
      <c r="O108" s="53"/>
      <c r="P108" s="53"/>
      <c r="Q108" s="53"/>
      <c r="R108" s="63"/>
      <c r="S108" s="34"/>
      <c r="U108" s="3">
        <f>+F108/12</f>
        <v>0</v>
      </c>
      <c r="V108"/>
      <c r="W108" s="3">
        <f>+I108/12</f>
        <v>0</v>
      </c>
    </row>
    <row r="109" customHeight="1" spans="1:23">
      <c r="A109" s="21">
        <v>18</v>
      </c>
      <c r="B109" s="30"/>
      <c r="C109" s="30"/>
      <c r="D109" s="36"/>
      <c r="E109" s="32"/>
      <c r="F109" s="33"/>
      <c r="G109" s="34"/>
      <c r="H109" s="32"/>
      <c r="I109" s="33"/>
      <c r="J109" s="37"/>
      <c r="K109" s="53">
        <f>+(I109-F109)*(11.5/12)</f>
        <v>0</v>
      </c>
      <c r="L109" s="53">
        <f>+((I109-F109)/12)</f>
        <v>0</v>
      </c>
      <c r="M109" s="53">
        <f>+K109*0.12</f>
        <v>0</v>
      </c>
      <c r="N109" s="53">
        <f>+V109*12</f>
        <v>0</v>
      </c>
      <c r="O109" s="53">
        <f>+X109*12</f>
        <v>0</v>
      </c>
      <c r="P109" s="53">
        <f>+O109-N109</f>
        <v>0</v>
      </c>
      <c r="Q109" s="53">
        <f>+K109+L109+M109+P109</f>
        <v>0</v>
      </c>
      <c r="R109" s="63"/>
      <c r="S109" s="34"/>
      <c r="U109" s="3">
        <f>+F109/12</f>
        <v>0</v>
      </c>
      <c r="V109"/>
      <c r="W109" s="3">
        <f>+I109/12</f>
        <v>0</v>
      </c>
    </row>
    <row r="110" customHeight="1" spans="1:23">
      <c r="A110" s="21"/>
      <c r="B110" s="35"/>
      <c r="C110" s="35"/>
      <c r="D110" s="36"/>
      <c r="E110" s="32"/>
      <c r="F110" s="33"/>
      <c r="G110" s="34"/>
      <c r="H110" s="32"/>
      <c r="I110" s="33"/>
      <c r="J110" s="37"/>
      <c r="K110" s="53"/>
      <c r="L110" s="53"/>
      <c r="M110" s="53"/>
      <c r="N110" s="53"/>
      <c r="O110" s="53"/>
      <c r="P110" s="53"/>
      <c r="Q110" s="53"/>
      <c r="R110" s="63"/>
      <c r="S110" s="34"/>
      <c r="U110" s="3">
        <f>+F110/12</f>
        <v>0</v>
      </c>
      <c r="V110"/>
      <c r="W110" s="3">
        <f>+I110/12</f>
        <v>0</v>
      </c>
    </row>
    <row r="111" customHeight="1" spans="1:23">
      <c r="A111" s="21">
        <v>19</v>
      </c>
      <c r="B111" s="30"/>
      <c r="C111" s="30"/>
      <c r="D111" s="36"/>
      <c r="E111" s="32"/>
      <c r="F111" s="33"/>
      <c r="G111" s="37"/>
      <c r="H111" s="32"/>
      <c r="I111" s="33"/>
      <c r="J111" s="37"/>
      <c r="K111" s="53">
        <f>+(I111-F111)*(11.5/12)</f>
        <v>0</v>
      </c>
      <c r="L111" s="53">
        <f t="shared" ref="L111" si="90">+((I111-F111)/12)</f>
        <v>0</v>
      </c>
      <c r="M111" s="53">
        <f t="shared" ref="M111" si="91">+K111*0.12</f>
        <v>0</v>
      </c>
      <c r="N111" s="53">
        <f t="shared" ref="N111:N115" si="92">+V111*12</f>
        <v>0</v>
      </c>
      <c r="O111" s="53">
        <f>+X111*12</f>
        <v>0</v>
      </c>
      <c r="P111" s="53">
        <f t="shared" ref="P111" si="93">+O111-N111</f>
        <v>0</v>
      </c>
      <c r="Q111" s="53">
        <f t="shared" ref="Q111" si="94">+K111+L111+M111+P111</f>
        <v>0</v>
      </c>
      <c r="R111" s="63"/>
      <c r="S111" s="34"/>
      <c r="U111" s="3">
        <f>+F111/12</f>
        <v>0</v>
      </c>
      <c r="V111"/>
      <c r="W111" s="3">
        <f>+I111/12</f>
        <v>0</v>
      </c>
    </row>
    <row r="112" customHeight="1" spans="1:23">
      <c r="A112" s="21"/>
      <c r="B112" s="35"/>
      <c r="C112" s="35"/>
      <c r="D112" s="36"/>
      <c r="E112" s="32"/>
      <c r="F112" s="33"/>
      <c r="G112" s="37"/>
      <c r="H112" s="32"/>
      <c r="I112" s="33"/>
      <c r="J112" s="37"/>
      <c r="K112" s="53"/>
      <c r="L112" s="53"/>
      <c r="M112" s="53"/>
      <c r="N112" s="53"/>
      <c r="O112" s="53"/>
      <c r="P112" s="53"/>
      <c r="Q112" s="53"/>
      <c r="R112" s="63"/>
      <c r="S112" s="34"/>
      <c r="U112" s="3">
        <f>+F112/12</f>
        <v>0</v>
      </c>
      <c r="V112"/>
      <c r="W112" s="3">
        <f>+I112/12</f>
        <v>0</v>
      </c>
    </row>
    <row r="113" customHeight="1" spans="1:23">
      <c r="A113" s="21">
        <v>20</v>
      </c>
      <c r="B113" s="30"/>
      <c r="C113" s="30"/>
      <c r="D113" s="36"/>
      <c r="E113" s="32"/>
      <c r="F113" s="33"/>
      <c r="G113" s="37"/>
      <c r="H113" s="32"/>
      <c r="I113" s="33"/>
      <c r="J113" s="37"/>
      <c r="K113" s="53">
        <f>+(I113-F113)*(11.5/12)</f>
        <v>0</v>
      </c>
      <c r="L113" s="53">
        <f t="shared" ref="L113" si="95">+((I113-F113)/12)</f>
        <v>0</v>
      </c>
      <c r="M113" s="53">
        <f t="shared" ref="M113" si="96">+K113*0.12</f>
        <v>0</v>
      </c>
      <c r="N113" s="53">
        <f>+V113*12</f>
        <v>0</v>
      </c>
      <c r="O113" s="53">
        <f>+X113*12</f>
        <v>0</v>
      </c>
      <c r="P113" s="53">
        <f t="shared" ref="P113" si="97">+O113-N113</f>
        <v>0</v>
      </c>
      <c r="Q113" s="53">
        <f t="shared" ref="Q113" si="98">+K113+L113+M113+P113</f>
        <v>0</v>
      </c>
      <c r="R113" s="63"/>
      <c r="S113" s="34"/>
      <c r="U113" s="3">
        <f>+F113/12</f>
        <v>0</v>
      </c>
      <c r="V113"/>
      <c r="W113" s="3">
        <f>+I113/12</f>
        <v>0</v>
      </c>
    </row>
    <row r="114" customHeight="1" spans="1:23">
      <c r="A114" s="21"/>
      <c r="B114" s="35"/>
      <c r="C114" s="35"/>
      <c r="D114" s="36"/>
      <c r="E114" s="32"/>
      <c r="F114" s="33"/>
      <c r="G114" s="37"/>
      <c r="H114" s="32"/>
      <c r="I114" s="33"/>
      <c r="J114" s="37"/>
      <c r="K114" s="53"/>
      <c r="L114" s="53"/>
      <c r="M114" s="53"/>
      <c r="N114" s="53"/>
      <c r="O114" s="53"/>
      <c r="P114" s="53"/>
      <c r="Q114" s="53"/>
      <c r="R114" s="63"/>
      <c r="S114" s="34"/>
      <c r="U114" s="3">
        <f>+F114/12</f>
        <v>0</v>
      </c>
      <c r="V114"/>
      <c r="W114" s="3">
        <f>+I114/12</f>
        <v>0</v>
      </c>
    </row>
    <row r="115" customHeight="1" spans="1:23">
      <c r="A115" s="21">
        <v>21</v>
      </c>
      <c r="B115" s="30"/>
      <c r="C115" s="30"/>
      <c r="D115" s="36"/>
      <c r="E115" s="32"/>
      <c r="F115" s="33"/>
      <c r="G115" s="34"/>
      <c r="H115" s="32"/>
      <c r="I115" s="33"/>
      <c r="J115" s="37"/>
      <c r="K115" s="53">
        <f>+(I115-F115)*(11.5/12)</f>
        <v>0</v>
      </c>
      <c r="L115" s="53">
        <f>+((I115-F115)/12)</f>
        <v>0</v>
      </c>
      <c r="M115" s="53">
        <f>+K115*0.12</f>
        <v>0</v>
      </c>
      <c r="N115" s="53">
        <f>+V115*12</f>
        <v>0</v>
      </c>
      <c r="O115" s="53">
        <f>+X115*12</f>
        <v>0</v>
      </c>
      <c r="P115" s="53">
        <f>+O115-N115</f>
        <v>0</v>
      </c>
      <c r="Q115" s="53">
        <f>+K115+L115+M115+P115</f>
        <v>0</v>
      </c>
      <c r="R115" s="63"/>
      <c r="S115" s="34"/>
      <c r="U115" s="3">
        <f>+F115/12</f>
        <v>0</v>
      </c>
      <c r="V115"/>
      <c r="W115" s="3">
        <f>+I115/12</f>
        <v>0</v>
      </c>
    </row>
    <row r="116" customHeight="1" spans="1:23">
      <c r="A116" s="21"/>
      <c r="B116" s="35"/>
      <c r="C116" s="35"/>
      <c r="D116" s="36"/>
      <c r="E116" s="32"/>
      <c r="F116" s="33"/>
      <c r="G116" s="34"/>
      <c r="H116" s="32"/>
      <c r="I116" s="33"/>
      <c r="J116" s="37"/>
      <c r="K116" s="53"/>
      <c r="L116" s="53"/>
      <c r="M116" s="53"/>
      <c r="N116" s="53"/>
      <c r="O116" s="53"/>
      <c r="P116" s="53"/>
      <c r="Q116" s="53"/>
      <c r="R116" s="63"/>
      <c r="S116" s="34"/>
      <c r="U116" s="3">
        <f>+F116/12</f>
        <v>0</v>
      </c>
      <c r="V116"/>
      <c r="W116" s="3">
        <f>+I116/12</f>
        <v>0</v>
      </c>
    </row>
    <row r="117" customHeight="1" spans="1:23">
      <c r="A117" s="21">
        <v>22</v>
      </c>
      <c r="B117" s="30"/>
      <c r="C117" s="30"/>
      <c r="D117" s="36"/>
      <c r="E117" s="32"/>
      <c r="F117" s="33"/>
      <c r="G117" s="34"/>
      <c r="H117" s="32"/>
      <c r="I117" s="33"/>
      <c r="J117" s="34"/>
      <c r="K117" s="53">
        <f>+(I117-F117)*(11.5/12)</f>
        <v>0</v>
      </c>
      <c r="L117" s="53">
        <f>+((I117-F117)/12)</f>
        <v>0</v>
      </c>
      <c r="M117" s="53">
        <f>+K117*0.12</f>
        <v>0</v>
      </c>
      <c r="N117" s="53">
        <f>+V117*12</f>
        <v>0</v>
      </c>
      <c r="O117" s="53">
        <f>+X117*12</f>
        <v>0</v>
      </c>
      <c r="P117" s="53">
        <f>+O117-N117</f>
        <v>0</v>
      </c>
      <c r="Q117" s="53">
        <f>+K117+L117+M117+P117</f>
        <v>0</v>
      </c>
      <c r="R117" s="63"/>
      <c r="S117" s="34"/>
      <c r="U117" s="3">
        <f>+F117/12</f>
        <v>0</v>
      </c>
      <c r="V117"/>
      <c r="W117" s="3">
        <f>+I117/12</f>
        <v>0</v>
      </c>
    </row>
    <row r="118" customHeight="1" spans="1:23">
      <c r="A118" s="21"/>
      <c r="B118" s="35"/>
      <c r="C118" s="35"/>
      <c r="D118" s="36"/>
      <c r="E118" s="32"/>
      <c r="F118" s="33"/>
      <c r="G118" s="34"/>
      <c r="H118" s="32"/>
      <c r="I118" s="54" t="s">
        <v>37</v>
      </c>
      <c r="J118" s="55"/>
      <c r="K118" s="53">
        <f t="shared" ref="K118:M118" si="99">SUM(K75:K117)</f>
        <v>0</v>
      </c>
      <c r="L118" s="53">
        <f>SUM(L75:L117)</f>
        <v>0</v>
      </c>
      <c r="M118" s="53">
        <f>SUM(M75:M117)</f>
        <v>0</v>
      </c>
      <c r="N118" s="53"/>
      <c r="O118" s="53"/>
      <c r="P118" s="53"/>
      <c r="Q118" s="53">
        <f>SUM(Q75:Q117)</f>
        <v>0</v>
      </c>
      <c r="R118" s="63"/>
      <c r="S118" s="34"/>
      <c r="U118" s="3">
        <f>+F118/12</f>
        <v>0</v>
      </c>
      <c r="V118"/>
      <c r="W118" s="3" t="e">
        <f>+I118/12</f>
        <v>#VALUE!</v>
      </c>
    </row>
    <row r="119" spans="1:24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56"/>
      <c r="L119" s="56"/>
      <c r="M119" s="56"/>
      <c r="N119" s="56"/>
      <c r="O119" s="56"/>
      <c r="P119" s="56"/>
      <c r="Q119" s="56"/>
      <c r="R119" s="41"/>
      <c r="S119" s="41"/>
      <c r="W119"/>
      <c r="X119"/>
    </row>
    <row r="120" ht="17.25" spans="1:17">
      <c r="A120" s="41"/>
      <c r="B120" s="42" t="s">
        <v>38</v>
      </c>
      <c r="C120" s="43"/>
      <c r="D120" s="44" t="s">
        <v>39</v>
      </c>
      <c r="E120" s="45"/>
      <c r="F120" s="45"/>
      <c r="G120" s="45"/>
      <c r="H120" s="45"/>
      <c r="I120" s="57"/>
      <c r="J120" s="57"/>
      <c r="K120" s="58" t="s">
        <v>40</v>
      </c>
      <c r="L120" s="59"/>
      <c r="M120" s="58"/>
      <c r="N120" s="58"/>
      <c r="O120" s="58"/>
      <c r="P120" s="59"/>
      <c r="Q120" s="65"/>
    </row>
    <row r="121" ht="17.25" spans="1:24">
      <c r="A121" s="41"/>
      <c r="B121" s="43"/>
      <c r="C121" s="43"/>
      <c r="D121" s="44"/>
      <c r="E121" s="45"/>
      <c r="F121" s="45"/>
      <c r="G121" s="45"/>
      <c r="H121" s="45"/>
      <c r="I121" s="57"/>
      <c r="J121" s="57"/>
      <c r="K121" s="58"/>
      <c r="L121" s="59"/>
      <c r="M121" s="58"/>
      <c r="N121" s="58"/>
      <c r="O121" s="58"/>
      <c r="P121" s="59"/>
      <c r="Q121" s="65"/>
      <c r="W121"/>
      <c r="X121"/>
    </row>
    <row r="122" ht="17.25" spans="2:18">
      <c r="B122" s="43"/>
      <c r="C122" s="43"/>
      <c r="D122" s="44"/>
      <c r="E122" s="45"/>
      <c r="F122" s="45"/>
      <c r="G122" s="45"/>
      <c r="H122" s="45"/>
      <c r="I122" s="57"/>
      <c r="J122" s="57"/>
      <c r="K122" s="57"/>
      <c r="L122" s="59"/>
      <c r="Q122" s="43"/>
      <c r="R122" s="43"/>
    </row>
    <row r="123" ht="17.25" spans="2:24">
      <c r="B123" s="46" t="s">
        <v>41</v>
      </c>
      <c r="C123" s="41"/>
      <c r="D123" s="43"/>
      <c r="E123" s="47" t="s">
        <v>42</v>
      </c>
      <c r="F123" s="47"/>
      <c r="G123" s="47"/>
      <c r="H123" s="47"/>
      <c r="I123" s="47"/>
      <c r="J123" s="43"/>
      <c r="K123" s="43"/>
      <c r="L123" s="43"/>
      <c r="M123" s="47" t="s">
        <v>43</v>
      </c>
      <c r="N123" s="47"/>
      <c r="O123" s="47"/>
      <c r="P123" s="47"/>
      <c r="Q123" s="43"/>
      <c r="R123" s="43"/>
      <c r="W123"/>
      <c r="X123"/>
    </row>
    <row r="124" ht="17.25" spans="2:18">
      <c r="B124" s="46" t="s">
        <v>44</v>
      </c>
      <c r="C124" s="41"/>
      <c r="D124" s="43"/>
      <c r="E124" s="42" t="s">
        <v>45</v>
      </c>
      <c r="F124" s="42"/>
      <c r="G124" s="42"/>
      <c r="H124" s="42"/>
      <c r="I124" s="42"/>
      <c r="J124" s="43"/>
      <c r="K124" s="43"/>
      <c r="L124" s="43"/>
      <c r="M124" s="42" t="s">
        <v>46</v>
      </c>
      <c r="N124" s="42"/>
      <c r="O124" s="42"/>
      <c r="P124" s="42"/>
      <c r="Q124" s="43"/>
      <c r="R124" s="43"/>
    </row>
    <row r="125" ht="17.25" spans="2:17">
      <c r="B125" s="46"/>
      <c r="C125" s="41"/>
      <c r="D125" s="43"/>
      <c r="E125" s="42"/>
      <c r="F125" s="42"/>
      <c r="G125" s="42"/>
      <c r="H125" s="43"/>
      <c r="I125" s="43"/>
      <c r="J125" s="43"/>
      <c r="K125" s="43"/>
      <c r="L125" s="42"/>
      <c r="M125" s="42" t="s">
        <v>47</v>
      </c>
      <c r="N125" s="42"/>
      <c r="O125" s="42"/>
      <c r="P125" s="42"/>
      <c r="Q125" s="42"/>
    </row>
    <row r="126" ht="17.25" spans="2:17">
      <c r="B126" s="66"/>
      <c r="D126" s="43"/>
      <c r="E126" s="42"/>
      <c r="F126" s="42"/>
      <c r="G126" s="42"/>
      <c r="H126" s="43"/>
      <c r="I126" s="43"/>
      <c r="J126" s="43"/>
      <c r="K126" s="43"/>
      <c r="L126" s="42"/>
      <c r="M126" s="42"/>
      <c r="N126" s="42"/>
      <c r="O126" s="42"/>
      <c r="P126" s="42"/>
      <c r="Q126" s="42"/>
    </row>
    <row r="128" ht="18.75" customHeight="1" spans="1:2">
      <c r="A128" s="4" t="s">
        <v>0</v>
      </c>
      <c r="B128" s="4"/>
    </row>
    <row r="129" customHeight="1" spans="1:24">
      <c r="A129" t="s">
        <v>1</v>
      </c>
      <c r="R129" s="60" t="s">
        <v>2</v>
      </c>
      <c r="S129" s="41"/>
      <c r="T129" s="41"/>
      <c r="U129" s="56"/>
      <c r="V129" s="56"/>
      <c r="X129"/>
    </row>
    <row r="130" customHeight="1" spans="1:24">
      <c r="A130" t="s">
        <v>3</v>
      </c>
      <c r="R130" s="60" t="s">
        <v>4</v>
      </c>
      <c r="S130" s="41"/>
      <c r="T130" s="41"/>
      <c r="U130" s="56"/>
      <c r="V130" s="56"/>
      <c r="X130"/>
    </row>
    <row r="131" spans="1:24">
      <c r="A131" s="5" t="s">
        <v>5</v>
      </c>
      <c r="U131" s="56"/>
      <c r="X131"/>
    </row>
    <row r="132" spans="1:24">
      <c r="A132" s="6" t="s">
        <v>6</v>
      </c>
      <c r="B132" s="7"/>
      <c r="U132" s="56"/>
      <c r="X132"/>
    </row>
    <row r="133" spans="21:24">
      <c r="U133" s="56"/>
      <c r="X133"/>
    </row>
    <row r="134" spans="1:24">
      <c r="A134" s="8"/>
      <c r="B134" s="8"/>
      <c r="C134" s="9"/>
      <c r="D134" s="8"/>
      <c r="E134" s="10" t="s">
        <v>7</v>
      </c>
      <c r="F134" s="11"/>
      <c r="G134" s="11"/>
      <c r="H134" s="11" t="s">
        <v>8</v>
      </c>
      <c r="I134" s="11"/>
      <c r="J134" s="11"/>
      <c r="K134" s="48" t="s">
        <v>9</v>
      </c>
      <c r="L134" s="48"/>
      <c r="M134" s="48"/>
      <c r="N134" s="48"/>
      <c r="O134" s="48"/>
      <c r="P134" s="49"/>
      <c r="Q134" s="61" t="s">
        <v>10</v>
      </c>
      <c r="R134" s="14" t="s">
        <v>11</v>
      </c>
      <c r="S134" s="14" t="s">
        <v>12</v>
      </c>
      <c r="U134" s="56"/>
      <c r="X134"/>
    </row>
    <row r="135" spans="1:24">
      <c r="A135" s="12" t="s">
        <v>13</v>
      </c>
      <c r="B135" s="12" t="s">
        <v>14</v>
      </c>
      <c r="C135" s="12" t="s">
        <v>15</v>
      </c>
      <c r="D135" s="13" t="s">
        <v>16</v>
      </c>
      <c r="E135" s="10"/>
      <c r="F135" s="11"/>
      <c r="G135" s="11"/>
      <c r="H135" s="11"/>
      <c r="I135" s="11"/>
      <c r="J135" s="11"/>
      <c r="K135" s="48" t="s">
        <v>17</v>
      </c>
      <c r="L135" s="48"/>
      <c r="M135" s="48"/>
      <c r="N135" s="50" t="s">
        <v>18</v>
      </c>
      <c r="O135" s="50"/>
      <c r="P135" s="50"/>
      <c r="Q135" s="61"/>
      <c r="R135" s="12"/>
      <c r="S135" s="12"/>
      <c r="U135" s="56"/>
      <c r="W135"/>
      <c r="X135"/>
    </row>
    <row r="136" spans="1:24">
      <c r="A136" s="12"/>
      <c r="B136" s="12"/>
      <c r="C136" s="12"/>
      <c r="D136" s="13" t="s">
        <v>19</v>
      </c>
      <c r="E136" s="14" t="s">
        <v>20</v>
      </c>
      <c r="F136" s="15" t="s">
        <v>21</v>
      </c>
      <c r="G136" s="16" t="s">
        <v>22</v>
      </c>
      <c r="H136" s="14" t="s">
        <v>20</v>
      </c>
      <c r="I136" s="21" t="s">
        <v>21</v>
      </c>
      <c r="J136" s="16" t="s">
        <v>22</v>
      </c>
      <c r="K136" s="48" t="s">
        <v>21</v>
      </c>
      <c r="L136" s="48" t="s">
        <v>23</v>
      </c>
      <c r="M136" s="48" t="s">
        <v>24</v>
      </c>
      <c r="N136" s="48" t="s">
        <v>25</v>
      </c>
      <c r="O136" s="48" t="s">
        <v>8</v>
      </c>
      <c r="P136" s="49" t="s">
        <v>26</v>
      </c>
      <c r="Q136" s="61"/>
      <c r="R136" s="12"/>
      <c r="S136" s="12"/>
      <c r="U136" s="56"/>
      <c r="W136"/>
      <c r="X136"/>
    </row>
    <row r="137" spans="1:24">
      <c r="A137" s="17"/>
      <c r="B137" s="17"/>
      <c r="C137" s="18"/>
      <c r="D137" s="19"/>
      <c r="E137" s="20"/>
      <c r="F137" s="69" t="s">
        <v>27</v>
      </c>
      <c r="G137" s="22"/>
      <c r="H137" s="20"/>
      <c r="I137" s="69" t="s">
        <v>28</v>
      </c>
      <c r="J137" s="22"/>
      <c r="K137" s="70" t="s">
        <v>29</v>
      </c>
      <c r="L137" s="70" t="s">
        <v>30</v>
      </c>
      <c r="M137" s="70" t="s">
        <v>31</v>
      </c>
      <c r="N137" s="70" t="s">
        <v>32</v>
      </c>
      <c r="O137" s="70" t="s">
        <v>33</v>
      </c>
      <c r="P137" s="70" t="s">
        <v>34</v>
      </c>
      <c r="Q137" s="70" t="s">
        <v>35</v>
      </c>
      <c r="R137" s="20"/>
      <c r="S137" s="20"/>
      <c r="U137" s="50" t="s">
        <v>25</v>
      </c>
      <c r="V137" s="50"/>
      <c r="W137" s="50" t="s">
        <v>8</v>
      </c>
      <c r="X137" s="50"/>
    </row>
    <row r="138" ht="15.75" spans="1:24">
      <c r="A138" s="23"/>
      <c r="B138" s="24" t="s">
        <v>49</v>
      </c>
      <c r="C138" s="25"/>
      <c r="D138" s="26"/>
      <c r="E138" s="27"/>
      <c r="F138" s="28"/>
      <c r="G138" s="29"/>
      <c r="H138" s="27"/>
      <c r="I138" s="28"/>
      <c r="J138" s="51"/>
      <c r="K138" s="52"/>
      <c r="L138" s="52"/>
      <c r="M138" s="52"/>
      <c r="N138" s="52"/>
      <c r="O138" s="52"/>
      <c r="P138" s="52"/>
      <c r="Q138" s="52"/>
      <c r="R138" s="62"/>
      <c r="S138" s="29"/>
      <c r="X138"/>
    </row>
    <row r="139" customHeight="1" spans="1:24">
      <c r="A139" s="21">
        <v>1</v>
      </c>
      <c r="B139" s="30"/>
      <c r="C139" s="30"/>
      <c r="D139" s="31"/>
      <c r="E139" s="32"/>
      <c r="F139" s="33"/>
      <c r="G139" s="34"/>
      <c r="H139" s="32"/>
      <c r="I139" s="33"/>
      <c r="J139" s="37"/>
      <c r="K139" s="53">
        <f t="shared" ref="K139:K143" si="100">+(I139-F139)*(11.5/12)</f>
        <v>0</v>
      </c>
      <c r="L139" s="53">
        <f>+((I139-F139)/12)</f>
        <v>0</v>
      </c>
      <c r="M139" s="53">
        <f>+K139*0.12</f>
        <v>0</v>
      </c>
      <c r="N139" s="53">
        <f t="shared" ref="N139:N143" si="101">+V139*12</f>
        <v>0</v>
      </c>
      <c r="O139" s="53">
        <f>+X139*12</f>
        <v>0</v>
      </c>
      <c r="P139" s="53">
        <f t="shared" ref="P139" si="102">+O139-N139</f>
        <v>0</v>
      </c>
      <c r="Q139" s="53">
        <f t="shared" ref="Q139" si="103">+K139+L139+M139+P139</f>
        <v>0</v>
      </c>
      <c r="R139" s="63"/>
      <c r="S139" s="64"/>
      <c r="U139" s="3">
        <f t="shared" ref="U139" si="104">+F139/12</f>
        <v>0</v>
      </c>
      <c r="V139"/>
      <c r="W139" s="3">
        <f t="shared" ref="W139" si="105">+I139/12</f>
        <v>0</v>
      </c>
      <c r="X139"/>
    </row>
    <row r="140" customHeight="1" spans="1:24">
      <c r="A140" s="21"/>
      <c r="B140" s="35"/>
      <c r="C140" s="35"/>
      <c r="D140" s="31"/>
      <c r="E140" s="32"/>
      <c r="F140" s="33"/>
      <c r="G140" s="34"/>
      <c r="H140" s="32"/>
      <c r="I140" s="33"/>
      <c r="J140" s="37"/>
      <c r="K140" s="53"/>
      <c r="L140" s="53"/>
      <c r="M140" s="53"/>
      <c r="N140" s="53"/>
      <c r="O140" s="53"/>
      <c r="P140" s="53"/>
      <c r="Q140" s="53"/>
      <c r="R140" s="63"/>
      <c r="S140" s="34"/>
      <c r="U140" s="3">
        <f t="shared" ref="U140:U182" si="106">+F140/12</f>
        <v>0</v>
      </c>
      <c r="V140"/>
      <c r="W140" s="3">
        <f t="shared" ref="W140:W182" si="107">+I140/12</f>
        <v>0</v>
      </c>
      <c r="X140"/>
    </row>
    <row r="141" customHeight="1" spans="1:24">
      <c r="A141" s="21">
        <v>2</v>
      </c>
      <c r="B141" s="30"/>
      <c r="C141" s="30"/>
      <c r="D141" s="36"/>
      <c r="E141" s="32"/>
      <c r="F141" s="33"/>
      <c r="G141" s="34"/>
      <c r="H141" s="32"/>
      <c r="I141" s="33"/>
      <c r="J141" s="37"/>
      <c r="K141" s="53">
        <f>+(I141-F141)*(11.5/12)</f>
        <v>0</v>
      </c>
      <c r="L141" s="53">
        <f>+((I141-F141)/12)</f>
        <v>0</v>
      </c>
      <c r="M141" s="53">
        <f>+K141*0.12</f>
        <v>0</v>
      </c>
      <c r="N141" s="53">
        <f>+V141*12</f>
        <v>0</v>
      </c>
      <c r="O141" s="53">
        <f>+X141*12</f>
        <v>0</v>
      </c>
      <c r="P141" s="53">
        <f>+O141-N141</f>
        <v>0</v>
      </c>
      <c r="Q141" s="53">
        <f>+K141+L141+M141+P141</f>
        <v>0</v>
      </c>
      <c r="R141" s="63"/>
      <c r="S141" s="34"/>
      <c r="U141" s="3">
        <f>+F141/12</f>
        <v>0</v>
      </c>
      <c r="V141"/>
      <c r="W141" s="3">
        <f>+I141/12</f>
        <v>0</v>
      </c>
      <c r="X141"/>
    </row>
    <row r="142" customHeight="1" spans="1:24">
      <c r="A142" s="21"/>
      <c r="B142" s="35"/>
      <c r="C142" s="35"/>
      <c r="D142" s="36"/>
      <c r="E142" s="32"/>
      <c r="F142" s="33"/>
      <c r="G142" s="34"/>
      <c r="H142" s="32"/>
      <c r="I142" s="33"/>
      <c r="J142" s="37"/>
      <c r="K142" s="53"/>
      <c r="L142" s="53"/>
      <c r="M142" s="53"/>
      <c r="N142" s="53"/>
      <c r="O142" s="53"/>
      <c r="P142" s="53"/>
      <c r="Q142" s="53"/>
      <c r="R142" s="63"/>
      <c r="S142" s="34"/>
      <c r="U142" s="3">
        <f>+F142/12</f>
        <v>0</v>
      </c>
      <c r="V142"/>
      <c r="W142" s="3">
        <f>+I142/12</f>
        <v>0</v>
      </c>
      <c r="X142"/>
    </row>
    <row r="143" customHeight="1" spans="1:24">
      <c r="A143" s="21">
        <v>3</v>
      </c>
      <c r="B143" s="30"/>
      <c r="C143" s="30"/>
      <c r="D143" s="36"/>
      <c r="E143" s="32"/>
      <c r="F143" s="33"/>
      <c r="G143" s="37"/>
      <c r="H143" s="32"/>
      <c r="I143" s="33"/>
      <c r="J143" s="37"/>
      <c r="K143" s="53">
        <f>+(I143-F143)*(11.5/12)</f>
        <v>0</v>
      </c>
      <c r="L143" s="53">
        <f>+((I143-F143)/12)</f>
        <v>0</v>
      </c>
      <c r="M143" s="53">
        <f>+K143*0.12</f>
        <v>0</v>
      </c>
      <c r="N143" s="53">
        <f>+V143*12</f>
        <v>0</v>
      </c>
      <c r="O143" s="53">
        <f>+X143*12</f>
        <v>0</v>
      </c>
      <c r="P143" s="53">
        <f>+O143-N143</f>
        <v>0</v>
      </c>
      <c r="Q143" s="53">
        <f>+K143+L143+M143+P143</f>
        <v>0</v>
      </c>
      <c r="R143" s="63"/>
      <c r="S143" s="34"/>
      <c r="U143" s="3">
        <f>+F143/12</f>
        <v>0</v>
      </c>
      <c r="V143"/>
      <c r="W143" s="3">
        <f>+I143/12</f>
        <v>0</v>
      </c>
      <c r="X143"/>
    </row>
    <row r="144" customHeight="1" spans="1:24">
      <c r="A144" s="21"/>
      <c r="B144" s="35"/>
      <c r="C144" s="35"/>
      <c r="D144" s="36"/>
      <c r="E144" s="32"/>
      <c r="F144" s="33"/>
      <c r="G144" s="34"/>
      <c r="H144" s="32"/>
      <c r="I144" s="33"/>
      <c r="J144" s="37"/>
      <c r="K144" s="53"/>
      <c r="L144" s="53"/>
      <c r="M144" s="53"/>
      <c r="N144" s="53"/>
      <c r="O144" s="53"/>
      <c r="P144" s="53"/>
      <c r="Q144" s="53"/>
      <c r="R144" s="63"/>
      <c r="S144" s="34"/>
      <c r="U144" s="3">
        <f>+F144/12</f>
        <v>0</v>
      </c>
      <c r="V144"/>
      <c r="W144" s="3">
        <f>+I144/12</f>
        <v>0</v>
      </c>
      <c r="X144"/>
    </row>
    <row r="145" customHeight="1" spans="1:24">
      <c r="A145" s="21">
        <v>4</v>
      </c>
      <c r="B145" s="30"/>
      <c r="C145" s="30"/>
      <c r="D145" s="36"/>
      <c r="E145" s="32"/>
      <c r="F145" s="33"/>
      <c r="G145" s="34"/>
      <c r="H145" s="32"/>
      <c r="I145" s="33"/>
      <c r="J145" s="37"/>
      <c r="K145" s="53">
        <f t="shared" ref="K145:K149" si="108">+(I145-F145)*(11.5/12)</f>
        <v>0</v>
      </c>
      <c r="L145" s="53">
        <f t="shared" ref="L145" si="109">+((I145-F145)/12)</f>
        <v>0</v>
      </c>
      <c r="M145" s="53">
        <f t="shared" ref="M145" si="110">+K145*0.12</f>
        <v>0</v>
      </c>
      <c r="N145" s="53">
        <f t="shared" ref="N145:N149" si="111">+V145*12</f>
        <v>0</v>
      </c>
      <c r="O145" s="53">
        <f>+X145*12</f>
        <v>0</v>
      </c>
      <c r="P145" s="53">
        <f t="shared" ref="P145" si="112">+O145-N145</f>
        <v>0</v>
      </c>
      <c r="Q145" s="53">
        <f t="shared" ref="Q145" si="113">+K145+L145+M145+P145</f>
        <v>0</v>
      </c>
      <c r="R145" s="63"/>
      <c r="S145" s="34"/>
      <c r="U145" s="3">
        <f>+F145/12</f>
        <v>0</v>
      </c>
      <c r="V145"/>
      <c r="W145" s="3">
        <f>+I145/12</f>
        <v>0</v>
      </c>
      <c r="X145"/>
    </row>
    <row r="146" customHeight="1" spans="1:24">
      <c r="A146" s="21"/>
      <c r="B146" s="35"/>
      <c r="C146" s="35"/>
      <c r="D146" s="36"/>
      <c r="E146" s="32"/>
      <c r="F146" s="33"/>
      <c r="G146" s="34"/>
      <c r="H146" s="32"/>
      <c r="I146" s="33"/>
      <c r="J146" s="37"/>
      <c r="K146" s="53"/>
      <c r="L146" s="53"/>
      <c r="M146" s="53"/>
      <c r="N146" s="53"/>
      <c r="O146" s="53"/>
      <c r="P146" s="53"/>
      <c r="Q146" s="53"/>
      <c r="R146" s="63"/>
      <c r="S146" s="34"/>
      <c r="U146" s="3">
        <f>+F146/12</f>
        <v>0</v>
      </c>
      <c r="V146"/>
      <c r="W146" s="3">
        <f>+I146/12</f>
        <v>0</v>
      </c>
      <c r="X146"/>
    </row>
    <row r="147" customHeight="1" spans="1:24">
      <c r="A147" s="21">
        <v>5</v>
      </c>
      <c r="B147" s="30"/>
      <c r="C147" s="30"/>
      <c r="D147" s="36"/>
      <c r="E147" s="32"/>
      <c r="F147" s="33"/>
      <c r="G147" s="37"/>
      <c r="H147" s="32"/>
      <c r="I147" s="33"/>
      <c r="J147" s="37"/>
      <c r="K147" s="53">
        <f>+(I147-F147)*(11.5/12)</f>
        <v>0</v>
      </c>
      <c r="L147" s="53">
        <f>+((I147-F147)/12)</f>
        <v>0</v>
      </c>
      <c r="M147" s="53">
        <f>+K147*0.12</f>
        <v>0</v>
      </c>
      <c r="N147" s="53">
        <f>+V147*12</f>
        <v>0</v>
      </c>
      <c r="O147" s="53">
        <f>+X147*12</f>
        <v>0</v>
      </c>
      <c r="P147" s="53">
        <f>+O147-N147</f>
        <v>0</v>
      </c>
      <c r="Q147" s="53">
        <f>+K147+L147+M147+P147</f>
        <v>0</v>
      </c>
      <c r="R147" s="63"/>
      <c r="S147" s="34"/>
      <c r="U147" s="3">
        <f>+F147/12</f>
        <v>0</v>
      </c>
      <c r="V147"/>
      <c r="W147" s="3">
        <f>+I147/12</f>
        <v>0</v>
      </c>
      <c r="X147"/>
    </row>
    <row r="148" customHeight="1" spans="1:24">
      <c r="A148" s="21"/>
      <c r="B148" s="35"/>
      <c r="C148" s="35"/>
      <c r="D148" s="36"/>
      <c r="E148" s="32"/>
      <c r="F148" s="33"/>
      <c r="G148" s="34"/>
      <c r="H148" s="32"/>
      <c r="I148" s="33"/>
      <c r="J148" s="37"/>
      <c r="K148" s="53"/>
      <c r="L148" s="53"/>
      <c r="M148" s="53"/>
      <c r="N148" s="53"/>
      <c r="O148" s="53"/>
      <c r="P148" s="53"/>
      <c r="Q148" s="53"/>
      <c r="R148" s="63"/>
      <c r="S148" s="34"/>
      <c r="U148" s="3">
        <f>+F148/12</f>
        <v>0</v>
      </c>
      <c r="V148"/>
      <c r="W148" s="3">
        <f>+I148/12</f>
        <v>0</v>
      </c>
      <c r="X148"/>
    </row>
    <row r="149" customHeight="1" spans="1:24">
      <c r="A149" s="21">
        <v>6</v>
      </c>
      <c r="B149" s="30"/>
      <c r="C149" s="30"/>
      <c r="D149" s="36"/>
      <c r="E149" s="32"/>
      <c r="F149" s="33"/>
      <c r="G149" s="34"/>
      <c r="H149" s="32"/>
      <c r="I149" s="33"/>
      <c r="J149" s="37"/>
      <c r="K149" s="53">
        <f>+(I149-F149)*(11.5/12)</f>
        <v>0</v>
      </c>
      <c r="L149" s="53">
        <f>+((I149-F149)/12)</f>
        <v>0</v>
      </c>
      <c r="M149" s="53">
        <f>+K149*0.12</f>
        <v>0</v>
      </c>
      <c r="N149" s="53">
        <f>+V149*12</f>
        <v>0</v>
      </c>
      <c r="O149" s="53">
        <f>+X149*12</f>
        <v>0</v>
      </c>
      <c r="P149" s="53">
        <f>+O149-N149</f>
        <v>0</v>
      </c>
      <c r="Q149" s="53">
        <f>+K149+L149+M149+P149</f>
        <v>0</v>
      </c>
      <c r="R149" s="63"/>
      <c r="S149" s="34"/>
      <c r="U149" s="3">
        <f>+F149/12</f>
        <v>0</v>
      </c>
      <c r="V149"/>
      <c r="W149" s="3">
        <f>+I149/12</f>
        <v>0</v>
      </c>
      <c r="X149"/>
    </row>
    <row r="150" customHeight="1" spans="1:24">
      <c r="A150" s="21"/>
      <c r="B150" s="35"/>
      <c r="C150" s="35"/>
      <c r="D150" s="36"/>
      <c r="E150" s="32"/>
      <c r="F150" s="33"/>
      <c r="G150" s="34"/>
      <c r="H150" s="32"/>
      <c r="I150" s="33"/>
      <c r="J150" s="37"/>
      <c r="K150" s="53"/>
      <c r="L150" s="53"/>
      <c r="M150" s="53"/>
      <c r="N150" s="53"/>
      <c r="O150" s="53"/>
      <c r="P150" s="53"/>
      <c r="Q150" s="53"/>
      <c r="R150" s="63"/>
      <c r="S150" s="34"/>
      <c r="U150" s="3">
        <f>+F150/12</f>
        <v>0</v>
      </c>
      <c r="V150"/>
      <c r="W150" s="3">
        <f>+I150/12</f>
        <v>0</v>
      </c>
      <c r="X150"/>
    </row>
    <row r="151" customHeight="1" spans="1:24">
      <c r="A151" s="21">
        <v>7</v>
      </c>
      <c r="B151" s="30"/>
      <c r="C151" s="38"/>
      <c r="D151" s="36"/>
      <c r="E151" s="32"/>
      <c r="F151" s="33"/>
      <c r="G151" s="34"/>
      <c r="H151" s="32"/>
      <c r="I151" s="33"/>
      <c r="J151" s="37"/>
      <c r="K151" s="53">
        <f t="shared" ref="K151:K155" si="114">+(I151-F151)*(11.5/12)</f>
        <v>0</v>
      </c>
      <c r="L151" s="53">
        <f t="shared" ref="L151" si="115">+((I151-F151)/12)</f>
        <v>0</v>
      </c>
      <c r="M151" s="53">
        <f t="shared" ref="M151" si="116">+K151*0.12</f>
        <v>0</v>
      </c>
      <c r="N151" s="53">
        <f t="shared" ref="N151:N155" si="117">+V151*12</f>
        <v>0</v>
      </c>
      <c r="O151" s="53">
        <f>+X151*12</f>
        <v>0</v>
      </c>
      <c r="P151" s="53">
        <f t="shared" ref="P151" si="118">+O151-N151</f>
        <v>0</v>
      </c>
      <c r="Q151" s="53">
        <f t="shared" ref="Q151" si="119">+K151+L151+M151+P151</f>
        <v>0</v>
      </c>
      <c r="R151" s="63"/>
      <c r="S151" s="34"/>
      <c r="U151" s="3">
        <f>+F151/12</f>
        <v>0</v>
      </c>
      <c r="V151"/>
      <c r="W151" s="3">
        <f>+I151/12</f>
        <v>0</v>
      </c>
      <c r="X151"/>
    </row>
    <row r="152" customHeight="1" spans="1:24">
      <c r="A152" s="21"/>
      <c r="B152" s="35"/>
      <c r="C152" s="39"/>
      <c r="D152" s="36"/>
      <c r="E152" s="32"/>
      <c r="F152" s="33"/>
      <c r="G152" s="34"/>
      <c r="H152" s="32"/>
      <c r="I152" s="33"/>
      <c r="J152" s="37"/>
      <c r="K152" s="53"/>
      <c r="L152" s="53"/>
      <c r="M152" s="53"/>
      <c r="N152" s="53"/>
      <c r="O152" s="53"/>
      <c r="P152" s="53"/>
      <c r="Q152" s="53"/>
      <c r="R152" s="63"/>
      <c r="S152" s="34"/>
      <c r="U152" s="3">
        <f>+F152/12</f>
        <v>0</v>
      </c>
      <c r="V152"/>
      <c r="W152" s="3">
        <f>+I152/12</f>
        <v>0</v>
      </c>
      <c r="X152"/>
    </row>
    <row r="153" customHeight="1" spans="1:24">
      <c r="A153" s="21">
        <v>8</v>
      </c>
      <c r="B153" s="30"/>
      <c r="C153" s="30"/>
      <c r="D153" s="36"/>
      <c r="E153" s="32"/>
      <c r="F153" s="33"/>
      <c r="G153" s="34"/>
      <c r="H153" s="32"/>
      <c r="I153" s="33"/>
      <c r="J153" s="37"/>
      <c r="K153" s="53">
        <f>+(I153-F153)*(11.5/12)</f>
        <v>0</v>
      </c>
      <c r="L153" s="53">
        <f>+((I153-F153)/12)</f>
        <v>0</v>
      </c>
      <c r="M153" s="53">
        <f>+K153*0.12</f>
        <v>0</v>
      </c>
      <c r="N153" s="53">
        <f>+V153*12</f>
        <v>0</v>
      </c>
      <c r="O153" s="53">
        <f>+X153*12</f>
        <v>0</v>
      </c>
      <c r="P153" s="53">
        <f>+O153-N153</f>
        <v>0</v>
      </c>
      <c r="Q153" s="53">
        <f>+K153+L153+M153+P153</f>
        <v>0</v>
      </c>
      <c r="R153" s="63"/>
      <c r="S153" s="34"/>
      <c r="U153" s="3">
        <f>+F153/12</f>
        <v>0</v>
      </c>
      <c r="V153"/>
      <c r="W153" s="3">
        <f>+I153/12</f>
        <v>0</v>
      </c>
      <c r="X153"/>
    </row>
    <row r="154" customHeight="1" spans="1:24">
      <c r="A154" s="21"/>
      <c r="B154" s="35"/>
      <c r="C154" s="35"/>
      <c r="D154" s="36"/>
      <c r="E154" s="32"/>
      <c r="F154" s="33"/>
      <c r="G154" s="34"/>
      <c r="H154" s="32"/>
      <c r="I154" s="33"/>
      <c r="J154" s="37"/>
      <c r="K154" s="53"/>
      <c r="L154" s="53"/>
      <c r="M154" s="53"/>
      <c r="N154" s="53"/>
      <c r="O154" s="53"/>
      <c r="P154" s="53"/>
      <c r="Q154" s="53"/>
      <c r="R154" s="63"/>
      <c r="S154" s="34"/>
      <c r="U154" s="3">
        <f>+F154/12</f>
        <v>0</v>
      </c>
      <c r="V154"/>
      <c r="W154" s="3">
        <f>+I154/12</f>
        <v>0</v>
      </c>
      <c r="X154"/>
    </row>
    <row r="155" customHeight="1" spans="1:24">
      <c r="A155" s="21">
        <v>9</v>
      </c>
      <c r="B155" s="30"/>
      <c r="C155" s="30"/>
      <c r="D155" s="36"/>
      <c r="E155" s="32"/>
      <c r="F155" s="33"/>
      <c r="G155" s="34"/>
      <c r="H155" s="32"/>
      <c r="I155" s="33"/>
      <c r="J155" s="37"/>
      <c r="K155" s="53">
        <f>+(I155-F155)*(11.5/12)</f>
        <v>0</v>
      </c>
      <c r="L155" s="53">
        <f>+((I155-F155)/12)</f>
        <v>0</v>
      </c>
      <c r="M155" s="53">
        <f>+K155*0.12</f>
        <v>0</v>
      </c>
      <c r="N155" s="53">
        <f>+V155*12</f>
        <v>0</v>
      </c>
      <c r="O155" s="53">
        <f>+X155*12</f>
        <v>0</v>
      </c>
      <c r="P155" s="53">
        <f>+O155-N155</f>
        <v>0</v>
      </c>
      <c r="Q155" s="53">
        <f>+K155+L155+M155+P155</f>
        <v>0</v>
      </c>
      <c r="R155" s="63"/>
      <c r="S155" s="34"/>
      <c r="U155" s="3">
        <f>+F155/12</f>
        <v>0</v>
      </c>
      <c r="V155"/>
      <c r="W155" s="3">
        <f>+I155/12</f>
        <v>0</v>
      </c>
      <c r="X155"/>
    </row>
    <row r="156" customHeight="1" spans="1:24">
      <c r="A156" s="21"/>
      <c r="B156" s="35"/>
      <c r="C156" s="35"/>
      <c r="D156" s="36"/>
      <c r="E156" s="32"/>
      <c r="F156" s="33"/>
      <c r="G156" s="34"/>
      <c r="H156" s="32"/>
      <c r="I156" s="33"/>
      <c r="J156" s="37"/>
      <c r="K156" s="53"/>
      <c r="L156" s="53"/>
      <c r="M156" s="53"/>
      <c r="N156" s="53"/>
      <c r="O156" s="53"/>
      <c r="P156" s="53"/>
      <c r="Q156" s="53"/>
      <c r="R156" s="63"/>
      <c r="S156" s="34"/>
      <c r="U156" s="3">
        <f>+F156/12</f>
        <v>0</v>
      </c>
      <c r="V156"/>
      <c r="W156" s="3">
        <f>+I156/12</f>
        <v>0</v>
      </c>
      <c r="X156"/>
    </row>
    <row r="157" customHeight="1" spans="1:24">
      <c r="A157" s="21">
        <v>10</v>
      </c>
      <c r="B157" s="30"/>
      <c r="C157" s="30"/>
      <c r="D157" s="36"/>
      <c r="E157" s="32"/>
      <c r="F157" s="33"/>
      <c r="G157" s="34"/>
      <c r="H157" s="32"/>
      <c r="I157" s="33"/>
      <c r="J157" s="37"/>
      <c r="K157" s="53">
        <f t="shared" ref="K157:K161" si="120">+(I157-F157)*(11.5/12)</f>
        <v>0</v>
      </c>
      <c r="L157" s="53">
        <f t="shared" ref="L157" si="121">+((I157-F157)/12)</f>
        <v>0</v>
      </c>
      <c r="M157" s="53">
        <f t="shared" ref="M157" si="122">+K157*0.12</f>
        <v>0</v>
      </c>
      <c r="N157" s="53">
        <f t="shared" ref="N157:N161" si="123">+V157*12</f>
        <v>0</v>
      </c>
      <c r="O157" s="53">
        <f>+X157*12</f>
        <v>0</v>
      </c>
      <c r="P157" s="53">
        <f t="shared" ref="P157" si="124">+O157-N157</f>
        <v>0</v>
      </c>
      <c r="Q157" s="53">
        <f t="shared" ref="Q157" si="125">+K157+L157+M157+P157</f>
        <v>0</v>
      </c>
      <c r="R157" s="63"/>
      <c r="S157" s="34"/>
      <c r="U157" s="3">
        <f>+F157/12</f>
        <v>0</v>
      </c>
      <c r="V157"/>
      <c r="W157" s="3">
        <f>+I157/12</f>
        <v>0</v>
      </c>
      <c r="X157"/>
    </row>
    <row r="158" customHeight="1" spans="1:24">
      <c r="A158" s="21"/>
      <c r="B158" s="35"/>
      <c r="C158" s="35"/>
      <c r="D158" s="36"/>
      <c r="E158" s="32"/>
      <c r="F158" s="33"/>
      <c r="G158" s="34"/>
      <c r="H158" s="32"/>
      <c r="I158" s="33"/>
      <c r="J158" s="37"/>
      <c r="K158" s="53"/>
      <c r="L158" s="53"/>
      <c r="M158" s="53"/>
      <c r="N158" s="53"/>
      <c r="O158" s="53"/>
      <c r="P158" s="53"/>
      <c r="Q158" s="53"/>
      <c r="R158" s="63"/>
      <c r="S158" s="34"/>
      <c r="U158" s="3">
        <f>+F158/12</f>
        <v>0</v>
      </c>
      <c r="V158"/>
      <c r="W158" s="3">
        <f>+I158/12</f>
        <v>0</v>
      </c>
      <c r="X158"/>
    </row>
    <row r="159" customHeight="1" spans="1:24">
      <c r="A159" s="21">
        <v>11</v>
      </c>
      <c r="B159" s="30"/>
      <c r="C159" s="30"/>
      <c r="D159" s="36"/>
      <c r="E159" s="32"/>
      <c r="F159" s="33"/>
      <c r="G159" s="34"/>
      <c r="H159" s="32"/>
      <c r="I159" s="33"/>
      <c r="J159" s="37"/>
      <c r="K159" s="53">
        <f>+(I159-F159)*(11.5/12)</f>
        <v>0</v>
      </c>
      <c r="L159" s="53">
        <f>+((I159-F159)/12)</f>
        <v>0</v>
      </c>
      <c r="M159" s="53">
        <f>+K159*0.12</f>
        <v>0</v>
      </c>
      <c r="N159" s="53">
        <f>+V159*12</f>
        <v>0</v>
      </c>
      <c r="O159" s="53">
        <f>+X159*12</f>
        <v>0</v>
      </c>
      <c r="P159" s="53">
        <f>+O159-N159</f>
        <v>0</v>
      </c>
      <c r="Q159" s="53">
        <f>+K159+L159+M159+P159</f>
        <v>0</v>
      </c>
      <c r="R159" s="63"/>
      <c r="S159" s="34"/>
      <c r="U159" s="3">
        <f>+F159/12</f>
        <v>0</v>
      </c>
      <c r="V159"/>
      <c r="W159" s="3">
        <f>+I159/12</f>
        <v>0</v>
      </c>
      <c r="X159"/>
    </row>
    <row r="160" customHeight="1" spans="1:24">
      <c r="A160" s="21"/>
      <c r="B160" s="35"/>
      <c r="C160" s="35"/>
      <c r="D160" s="36"/>
      <c r="E160" s="32"/>
      <c r="F160" s="33"/>
      <c r="G160" s="34"/>
      <c r="H160" s="32"/>
      <c r="I160" s="33"/>
      <c r="J160" s="37"/>
      <c r="K160" s="53"/>
      <c r="L160" s="53"/>
      <c r="M160" s="53"/>
      <c r="N160" s="53"/>
      <c r="O160" s="53"/>
      <c r="P160" s="53"/>
      <c r="Q160" s="53"/>
      <c r="R160" s="63"/>
      <c r="S160" s="34"/>
      <c r="U160" s="3">
        <f>+F160/12</f>
        <v>0</v>
      </c>
      <c r="V160"/>
      <c r="W160" s="3">
        <f>+I160/12</f>
        <v>0</v>
      </c>
      <c r="X160"/>
    </row>
    <row r="161" customHeight="1" spans="1:24">
      <c r="A161" s="21">
        <v>12</v>
      </c>
      <c r="B161" s="30"/>
      <c r="C161" s="30"/>
      <c r="D161" s="36"/>
      <c r="E161" s="32"/>
      <c r="F161" s="33"/>
      <c r="G161" s="34"/>
      <c r="H161" s="32"/>
      <c r="I161" s="33"/>
      <c r="J161" s="37"/>
      <c r="K161" s="53">
        <f>+(I161-F161)*(11.5/12)</f>
        <v>0</v>
      </c>
      <c r="L161" s="53">
        <f>+((I161-F161)/12)</f>
        <v>0</v>
      </c>
      <c r="M161" s="53">
        <f>+K161*0.12</f>
        <v>0</v>
      </c>
      <c r="N161" s="53">
        <f>+V161*12</f>
        <v>0</v>
      </c>
      <c r="O161" s="53">
        <f>+X161*12</f>
        <v>0</v>
      </c>
      <c r="P161" s="53">
        <f>+O161-N161</f>
        <v>0</v>
      </c>
      <c r="Q161" s="53">
        <f>+K161+L161+M161+P161</f>
        <v>0</v>
      </c>
      <c r="R161" s="63"/>
      <c r="S161" s="34"/>
      <c r="U161" s="3">
        <f>+F161/12</f>
        <v>0</v>
      </c>
      <c r="V161"/>
      <c r="W161" s="3">
        <f>+I161/12</f>
        <v>0</v>
      </c>
      <c r="X161"/>
    </row>
    <row r="162" customHeight="1" spans="1:24">
      <c r="A162" s="21"/>
      <c r="B162" s="35"/>
      <c r="C162" s="35"/>
      <c r="D162" s="36"/>
      <c r="E162" s="32"/>
      <c r="F162" s="33"/>
      <c r="G162" s="34"/>
      <c r="H162" s="32"/>
      <c r="I162" s="33"/>
      <c r="J162" s="37"/>
      <c r="K162" s="53"/>
      <c r="L162" s="53"/>
      <c r="M162" s="53"/>
      <c r="N162" s="53"/>
      <c r="O162" s="53"/>
      <c r="P162" s="53"/>
      <c r="Q162" s="53"/>
      <c r="R162" s="63"/>
      <c r="S162" s="34"/>
      <c r="U162" s="3">
        <f>+F162/12</f>
        <v>0</v>
      </c>
      <c r="V162"/>
      <c r="W162" s="3">
        <f>+I162/12</f>
        <v>0</v>
      </c>
      <c r="X162"/>
    </row>
    <row r="163" customHeight="1" spans="1:24">
      <c r="A163" s="21">
        <v>13</v>
      </c>
      <c r="B163" s="30"/>
      <c r="C163" s="30"/>
      <c r="D163" s="36"/>
      <c r="E163" s="32"/>
      <c r="F163" s="33"/>
      <c r="G163" s="34"/>
      <c r="H163" s="32"/>
      <c r="I163" s="33"/>
      <c r="J163" s="37"/>
      <c r="K163" s="53">
        <f t="shared" ref="K163:K167" si="126">+(I163-F163)*(11.5/12)</f>
        <v>0</v>
      </c>
      <c r="L163" s="53">
        <f t="shared" ref="L163" si="127">+((I163-F163)/12)</f>
        <v>0</v>
      </c>
      <c r="M163" s="53">
        <f t="shared" ref="M163" si="128">+K163*0.12</f>
        <v>0</v>
      </c>
      <c r="N163" s="53">
        <f t="shared" ref="N163:N167" si="129">+V163*12</f>
        <v>0</v>
      </c>
      <c r="O163" s="53">
        <f>+X163*12</f>
        <v>0</v>
      </c>
      <c r="P163" s="53">
        <f t="shared" ref="P163" si="130">+O163-N163</f>
        <v>0</v>
      </c>
      <c r="Q163" s="53">
        <f t="shared" ref="Q163" si="131">+K163+L163+M163+P163</f>
        <v>0</v>
      </c>
      <c r="R163" s="63"/>
      <c r="S163" s="34"/>
      <c r="U163" s="3">
        <f>+F163/12</f>
        <v>0</v>
      </c>
      <c r="V163"/>
      <c r="W163" s="3">
        <f>+I163/12</f>
        <v>0</v>
      </c>
      <c r="X163"/>
    </row>
    <row r="164" customHeight="1" spans="1:24">
      <c r="A164" s="21"/>
      <c r="B164" s="35"/>
      <c r="C164" s="35"/>
      <c r="D164" s="36"/>
      <c r="E164" s="32"/>
      <c r="F164" s="33"/>
      <c r="G164" s="34"/>
      <c r="H164" s="32"/>
      <c r="I164" s="33"/>
      <c r="J164" s="37"/>
      <c r="K164" s="53"/>
      <c r="L164" s="53"/>
      <c r="M164" s="53"/>
      <c r="N164" s="53"/>
      <c r="O164" s="53"/>
      <c r="P164" s="53"/>
      <c r="Q164" s="53"/>
      <c r="R164" s="63"/>
      <c r="S164" s="34"/>
      <c r="U164" s="3">
        <f>+F164/12</f>
        <v>0</v>
      </c>
      <c r="V164"/>
      <c r="W164" s="3">
        <f>+I164/12</f>
        <v>0</v>
      </c>
      <c r="X164"/>
    </row>
    <row r="165" customHeight="1" spans="1:24">
      <c r="A165" s="21">
        <v>14</v>
      </c>
      <c r="B165" s="30"/>
      <c r="C165" s="30"/>
      <c r="D165" s="36"/>
      <c r="E165" s="32"/>
      <c r="F165" s="33"/>
      <c r="G165" s="34"/>
      <c r="H165" s="32"/>
      <c r="I165" s="33"/>
      <c r="J165" s="37"/>
      <c r="K165" s="53">
        <f>+(I165-F165)*(11.5/12)</f>
        <v>0</v>
      </c>
      <c r="L165" s="53">
        <f>+((I165-F165)/12)</f>
        <v>0</v>
      </c>
      <c r="M165" s="53">
        <f>+K165*0.12</f>
        <v>0</v>
      </c>
      <c r="N165" s="53">
        <f>+V165*12</f>
        <v>0</v>
      </c>
      <c r="O165" s="53">
        <f>+X165*12</f>
        <v>0</v>
      </c>
      <c r="P165" s="53">
        <f>+O165-N165</f>
        <v>0</v>
      </c>
      <c r="Q165" s="53">
        <f>+K165+L165+M165+P165</f>
        <v>0</v>
      </c>
      <c r="R165" s="63"/>
      <c r="S165" s="34"/>
      <c r="U165" s="3">
        <f>+F165/12</f>
        <v>0</v>
      </c>
      <c r="V165"/>
      <c r="W165" s="3">
        <f>+I165/12</f>
        <v>0</v>
      </c>
      <c r="X165"/>
    </row>
    <row r="166" customHeight="1" spans="1:24">
      <c r="A166" s="21"/>
      <c r="B166" s="35"/>
      <c r="C166" s="35"/>
      <c r="D166" s="36"/>
      <c r="E166" s="32"/>
      <c r="F166" s="33"/>
      <c r="G166" s="34"/>
      <c r="H166" s="32"/>
      <c r="I166" s="33"/>
      <c r="J166" s="37"/>
      <c r="K166" s="53"/>
      <c r="L166" s="53"/>
      <c r="M166" s="53"/>
      <c r="N166" s="53"/>
      <c r="O166" s="53"/>
      <c r="P166" s="53"/>
      <c r="Q166" s="53"/>
      <c r="R166" s="63"/>
      <c r="S166" s="34"/>
      <c r="U166" s="3">
        <f>+F166/12</f>
        <v>0</v>
      </c>
      <c r="V166"/>
      <c r="W166" s="3">
        <f>+I166/12</f>
        <v>0</v>
      </c>
      <c r="X166"/>
    </row>
    <row r="167" customHeight="1" spans="1:24">
      <c r="A167" s="21">
        <v>15</v>
      </c>
      <c r="B167" s="30"/>
      <c r="C167" s="30"/>
      <c r="D167" s="36"/>
      <c r="E167" s="32"/>
      <c r="F167" s="33"/>
      <c r="G167" s="37"/>
      <c r="H167" s="32"/>
      <c r="I167" s="33"/>
      <c r="J167" s="37"/>
      <c r="K167" s="53">
        <f>+(I167-F167)*(11.5/12)</f>
        <v>0</v>
      </c>
      <c r="L167" s="53">
        <f>+((I167-F167)/12)</f>
        <v>0</v>
      </c>
      <c r="M167" s="53">
        <f>+K167*0.12</f>
        <v>0</v>
      </c>
      <c r="N167" s="53">
        <f>+V167*12</f>
        <v>0</v>
      </c>
      <c r="O167" s="53">
        <f>+X167*12</f>
        <v>0</v>
      </c>
      <c r="P167" s="53">
        <f>+O167-N167</f>
        <v>0</v>
      </c>
      <c r="Q167" s="53">
        <f>+K167+L167+M167+P167</f>
        <v>0</v>
      </c>
      <c r="R167" s="63"/>
      <c r="S167" s="34"/>
      <c r="U167" s="3">
        <f>+F167/12</f>
        <v>0</v>
      </c>
      <c r="V167"/>
      <c r="W167" s="3">
        <f>+I167/12</f>
        <v>0</v>
      </c>
      <c r="X167"/>
    </row>
    <row r="168" customHeight="1" spans="1:24">
      <c r="A168" s="21"/>
      <c r="B168" s="35"/>
      <c r="C168" s="35"/>
      <c r="D168" s="36"/>
      <c r="E168" s="32"/>
      <c r="F168" s="33"/>
      <c r="G168" s="37"/>
      <c r="H168" s="32"/>
      <c r="I168" s="33"/>
      <c r="J168" s="37"/>
      <c r="K168" s="53"/>
      <c r="L168" s="53"/>
      <c r="M168" s="53"/>
      <c r="N168" s="53"/>
      <c r="O168" s="53"/>
      <c r="P168" s="53"/>
      <c r="Q168" s="53"/>
      <c r="R168" s="63"/>
      <c r="S168" s="34"/>
      <c r="U168" s="3">
        <f>+F168/12</f>
        <v>0</v>
      </c>
      <c r="V168"/>
      <c r="W168" s="3">
        <f>+I168/12</f>
        <v>0</v>
      </c>
      <c r="X168"/>
    </row>
    <row r="169" customHeight="1" spans="1:24">
      <c r="A169" s="21">
        <v>16</v>
      </c>
      <c r="B169" s="30"/>
      <c r="C169" s="30"/>
      <c r="D169" s="36"/>
      <c r="E169" s="32"/>
      <c r="F169" s="33"/>
      <c r="G169" s="37"/>
      <c r="H169" s="32"/>
      <c r="I169" s="33"/>
      <c r="J169" s="37"/>
      <c r="K169" s="53">
        <f t="shared" ref="K169:K173" si="132">+(I169-F169)*(11.5/12)</f>
        <v>0</v>
      </c>
      <c r="L169" s="53">
        <f t="shared" ref="L169" si="133">+((I169-F169)/12)</f>
        <v>0</v>
      </c>
      <c r="M169" s="53">
        <f t="shared" ref="M169" si="134">+K169*0.12</f>
        <v>0</v>
      </c>
      <c r="N169" s="53">
        <f t="shared" ref="N169:N173" si="135">+V169*12</f>
        <v>0</v>
      </c>
      <c r="O169" s="53">
        <f>+X169*12</f>
        <v>0</v>
      </c>
      <c r="P169" s="53">
        <f t="shared" ref="P169" si="136">+O169-N169</f>
        <v>0</v>
      </c>
      <c r="Q169" s="53">
        <f t="shared" ref="Q169" si="137">+K169+L169+M169+P169</f>
        <v>0</v>
      </c>
      <c r="R169" s="63"/>
      <c r="S169" s="34"/>
      <c r="U169" s="3">
        <f>+F169/12</f>
        <v>0</v>
      </c>
      <c r="V169"/>
      <c r="W169" s="3">
        <f>+I169/12</f>
        <v>0</v>
      </c>
      <c r="X169"/>
    </row>
    <row r="170" customHeight="1" spans="1:24">
      <c r="A170" s="21"/>
      <c r="B170" s="35"/>
      <c r="C170" s="35"/>
      <c r="D170" s="36"/>
      <c r="E170" s="32"/>
      <c r="F170" s="33"/>
      <c r="G170" s="37"/>
      <c r="H170" s="32"/>
      <c r="I170" s="33"/>
      <c r="J170" s="37"/>
      <c r="K170" s="53"/>
      <c r="L170" s="53"/>
      <c r="M170" s="53"/>
      <c r="N170" s="53"/>
      <c r="O170" s="53"/>
      <c r="P170" s="53"/>
      <c r="Q170" s="53"/>
      <c r="R170" s="63"/>
      <c r="S170" s="34"/>
      <c r="U170" s="3">
        <f>+F170/12</f>
        <v>0</v>
      </c>
      <c r="V170"/>
      <c r="W170" s="3">
        <f>+I170/12</f>
        <v>0</v>
      </c>
      <c r="X170"/>
    </row>
    <row r="171" customHeight="1" spans="1:24">
      <c r="A171" s="21">
        <v>17</v>
      </c>
      <c r="B171" s="30"/>
      <c r="C171" s="30"/>
      <c r="D171" s="36"/>
      <c r="E171" s="32"/>
      <c r="F171" s="33"/>
      <c r="G171" s="34"/>
      <c r="H171" s="32"/>
      <c r="I171" s="33"/>
      <c r="J171" s="37"/>
      <c r="K171" s="53">
        <f>+(I171-F171)*(11.5/12)</f>
        <v>0</v>
      </c>
      <c r="L171" s="53">
        <f>+((I171-F171)/12)</f>
        <v>0</v>
      </c>
      <c r="M171" s="53">
        <f>+K171*0.12</f>
        <v>0</v>
      </c>
      <c r="N171" s="53">
        <f>+V171*12</f>
        <v>0</v>
      </c>
      <c r="O171" s="53">
        <f>+X171*12</f>
        <v>0</v>
      </c>
      <c r="P171" s="53">
        <f>+O171-N171</f>
        <v>0</v>
      </c>
      <c r="Q171" s="53">
        <f>+K171+L171+M171+P171</f>
        <v>0</v>
      </c>
      <c r="R171" s="63"/>
      <c r="S171" s="34"/>
      <c r="U171" s="3">
        <f>+F171/12</f>
        <v>0</v>
      </c>
      <c r="V171"/>
      <c r="W171" s="3">
        <f>+I171/12</f>
        <v>0</v>
      </c>
      <c r="X171"/>
    </row>
    <row r="172" customHeight="1" spans="1:24">
      <c r="A172" s="21"/>
      <c r="B172" s="35"/>
      <c r="C172" s="35"/>
      <c r="D172" s="36"/>
      <c r="E172" s="32"/>
      <c r="F172" s="33"/>
      <c r="G172" s="34"/>
      <c r="H172" s="32"/>
      <c r="I172" s="33"/>
      <c r="J172" s="37"/>
      <c r="K172" s="53"/>
      <c r="L172" s="53"/>
      <c r="M172" s="53"/>
      <c r="N172" s="53"/>
      <c r="O172" s="53"/>
      <c r="P172" s="53"/>
      <c r="Q172" s="53"/>
      <c r="R172" s="63"/>
      <c r="S172" s="34"/>
      <c r="U172" s="3">
        <f>+F172/12</f>
        <v>0</v>
      </c>
      <c r="V172"/>
      <c r="W172" s="3">
        <f>+I172/12</f>
        <v>0</v>
      </c>
      <c r="X172"/>
    </row>
    <row r="173" customHeight="1" spans="1:24">
      <c r="A173" s="21">
        <v>18</v>
      </c>
      <c r="B173" s="30"/>
      <c r="C173" s="30"/>
      <c r="D173" s="36"/>
      <c r="E173" s="32"/>
      <c r="F173" s="33"/>
      <c r="G173" s="34"/>
      <c r="H173" s="32"/>
      <c r="I173" s="33"/>
      <c r="J173" s="37"/>
      <c r="K173" s="53">
        <f>+(I173-F173)*(11.5/12)</f>
        <v>0</v>
      </c>
      <c r="L173" s="53">
        <f>+((I173-F173)/12)</f>
        <v>0</v>
      </c>
      <c r="M173" s="53">
        <f>+K173*0.12</f>
        <v>0</v>
      </c>
      <c r="N173" s="53">
        <f>+V173*12</f>
        <v>0</v>
      </c>
      <c r="O173" s="53">
        <f>+X173*12</f>
        <v>0</v>
      </c>
      <c r="P173" s="53">
        <f>+O173-N173</f>
        <v>0</v>
      </c>
      <c r="Q173" s="53">
        <f>+K173+L173+M173+P173</f>
        <v>0</v>
      </c>
      <c r="R173" s="63"/>
      <c r="S173" s="34"/>
      <c r="U173" s="3">
        <f>+F173/12</f>
        <v>0</v>
      </c>
      <c r="V173"/>
      <c r="W173" s="3">
        <f>+I173/12</f>
        <v>0</v>
      </c>
      <c r="X173"/>
    </row>
    <row r="174" customHeight="1" spans="1:24">
      <c r="A174" s="21"/>
      <c r="B174" s="35"/>
      <c r="C174" s="35"/>
      <c r="D174" s="36"/>
      <c r="E174" s="32"/>
      <c r="F174" s="33"/>
      <c r="G174" s="34"/>
      <c r="H174" s="32"/>
      <c r="I174" s="33"/>
      <c r="J174" s="37"/>
      <c r="K174" s="53"/>
      <c r="L174" s="53"/>
      <c r="M174" s="53"/>
      <c r="N174" s="53"/>
      <c r="O174" s="53"/>
      <c r="P174" s="53"/>
      <c r="Q174" s="53"/>
      <c r="R174" s="63"/>
      <c r="S174" s="34"/>
      <c r="U174" s="3">
        <f>+F174/12</f>
        <v>0</v>
      </c>
      <c r="V174"/>
      <c r="W174" s="3">
        <f>+I174/12</f>
        <v>0</v>
      </c>
      <c r="X174"/>
    </row>
    <row r="175" customHeight="1" spans="1:24">
      <c r="A175" s="21">
        <v>19</v>
      </c>
      <c r="B175" s="30"/>
      <c r="C175" s="30"/>
      <c r="D175" s="36"/>
      <c r="E175" s="32"/>
      <c r="F175" s="33"/>
      <c r="G175" s="37"/>
      <c r="H175" s="32"/>
      <c r="I175" s="33"/>
      <c r="J175" s="37"/>
      <c r="K175" s="53">
        <f t="shared" ref="K175:K179" si="138">+(I175-F175)*(11.5/12)</f>
        <v>0</v>
      </c>
      <c r="L175" s="53">
        <f t="shared" ref="L175" si="139">+((I175-F175)/12)</f>
        <v>0</v>
      </c>
      <c r="M175" s="53">
        <f t="shared" ref="M175" si="140">+K175*0.12</f>
        <v>0</v>
      </c>
      <c r="N175" s="53">
        <f t="shared" ref="N175:N179" si="141">+V175*12</f>
        <v>0</v>
      </c>
      <c r="O175" s="53">
        <f>+X175*12</f>
        <v>0</v>
      </c>
      <c r="P175" s="53">
        <f t="shared" ref="P175" si="142">+O175-N175</f>
        <v>0</v>
      </c>
      <c r="Q175" s="53">
        <f t="shared" ref="Q175" si="143">+K175+L175+M175+P175</f>
        <v>0</v>
      </c>
      <c r="R175" s="63"/>
      <c r="S175" s="34"/>
      <c r="U175" s="3">
        <f>+F175/12</f>
        <v>0</v>
      </c>
      <c r="V175"/>
      <c r="W175" s="3">
        <f>+I175/12</f>
        <v>0</v>
      </c>
      <c r="X175"/>
    </row>
    <row r="176" customHeight="1" spans="1:24">
      <c r="A176" s="21"/>
      <c r="B176" s="35"/>
      <c r="C176" s="35"/>
      <c r="D176" s="36"/>
      <c r="E176" s="32"/>
      <c r="F176" s="33"/>
      <c r="G176" s="37"/>
      <c r="H176" s="32"/>
      <c r="I176" s="33"/>
      <c r="J176" s="37"/>
      <c r="K176" s="53"/>
      <c r="L176" s="53"/>
      <c r="M176" s="53"/>
      <c r="N176" s="53"/>
      <c r="O176" s="53"/>
      <c r="P176" s="53"/>
      <c r="Q176" s="53"/>
      <c r="R176" s="63"/>
      <c r="S176" s="34"/>
      <c r="U176" s="3">
        <f>+F176/12</f>
        <v>0</v>
      </c>
      <c r="V176"/>
      <c r="W176" s="3">
        <f>+I176/12</f>
        <v>0</v>
      </c>
      <c r="X176"/>
    </row>
    <row r="177" customHeight="1" spans="1:24">
      <c r="A177" s="21">
        <v>20</v>
      </c>
      <c r="B177" s="30"/>
      <c r="C177" s="30"/>
      <c r="D177" s="36"/>
      <c r="E177" s="32"/>
      <c r="F177" s="33"/>
      <c r="G177" s="37"/>
      <c r="H177" s="32"/>
      <c r="I177" s="33"/>
      <c r="J177" s="37"/>
      <c r="K177" s="53">
        <f>+(I177-F177)*(11.5/12)</f>
        <v>0</v>
      </c>
      <c r="L177" s="53">
        <f t="shared" ref="L177" si="144">+((I177-F177)/12)</f>
        <v>0</v>
      </c>
      <c r="M177" s="53">
        <f t="shared" ref="M177" si="145">+K177*0.12</f>
        <v>0</v>
      </c>
      <c r="N177" s="53">
        <f>+V177*12</f>
        <v>0</v>
      </c>
      <c r="O177" s="53">
        <f>+X177*12</f>
        <v>0</v>
      </c>
      <c r="P177" s="53">
        <f t="shared" ref="P177" si="146">+O177-N177</f>
        <v>0</v>
      </c>
      <c r="Q177" s="53">
        <f t="shared" ref="Q177" si="147">+K177+L177+M177+P177</f>
        <v>0</v>
      </c>
      <c r="R177" s="63"/>
      <c r="S177" s="34"/>
      <c r="U177" s="3">
        <f>+F177/12</f>
        <v>0</v>
      </c>
      <c r="V177"/>
      <c r="W177" s="3">
        <f>+I177/12</f>
        <v>0</v>
      </c>
      <c r="X177"/>
    </row>
    <row r="178" customHeight="1" spans="1:24">
      <c r="A178" s="21"/>
      <c r="B178" s="35"/>
      <c r="C178" s="35"/>
      <c r="D178" s="36"/>
      <c r="E178" s="32"/>
      <c r="F178" s="33"/>
      <c r="G178" s="37"/>
      <c r="H178" s="32"/>
      <c r="I178" s="33"/>
      <c r="J178" s="37"/>
      <c r="K178" s="53"/>
      <c r="L178" s="53"/>
      <c r="M178" s="53"/>
      <c r="N178" s="53"/>
      <c r="O178" s="53"/>
      <c r="P178" s="53"/>
      <c r="Q178" s="53"/>
      <c r="R178" s="63"/>
      <c r="S178" s="34"/>
      <c r="U178" s="3">
        <f>+F178/12</f>
        <v>0</v>
      </c>
      <c r="V178"/>
      <c r="W178" s="3">
        <f>+I178/12</f>
        <v>0</v>
      </c>
      <c r="X178"/>
    </row>
    <row r="179" customHeight="1" spans="1:24">
      <c r="A179" s="21">
        <v>21</v>
      </c>
      <c r="B179" s="30"/>
      <c r="C179" s="30"/>
      <c r="D179" s="36"/>
      <c r="E179" s="32"/>
      <c r="F179" s="33"/>
      <c r="G179" s="34"/>
      <c r="H179" s="32"/>
      <c r="I179" s="33"/>
      <c r="J179" s="37"/>
      <c r="K179" s="53">
        <f>+(I179-F179)*(11.5/12)</f>
        <v>0</v>
      </c>
      <c r="L179" s="53">
        <f>+((I179-F179)/12)</f>
        <v>0</v>
      </c>
      <c r="M179" s="53">
        <f>+K179*0.12</f>
        <v>0</v>
      </c>
      <c r="N179" s="53">
        <f>+V179*12</f>
        <v>0</v>
      </c>
      <c r="O179" s="53">
        <f>+X179*12</f>
        <v>0</v>
      </c>
      <c r="P179" s="53">
        <f>+O179-N179</f>
        <v>0</v>
      </c>
      <c r="Q179" s="53">
        <f>+K179+L179+M179+P179</f>
        <v>0</v>
      </c>
      <c r="R179" s="63"/>
      <c r="S179" s="34"/>
      <c r="U179" s="3">
        <f>+F179/12</f>
        <v>0</v>
      </c>
      <c r="V179"/>
      <c r="W179" s="3">
        <f>+I179/12</f>
        <v>0</v>
      </c>
      <c r="X179"/>
    </row>
    <row r="180" customHeight="1" spans="1:24">
      <c r="A180" s="21"/>
      <c r="B180" s="35"/>
      <c r="C180" s="35"/>
      <c r="D180" s="36"/>
      <c r="E180" s="32"/>
      <c r="F180" s="33"/>
      <c r="G180" s="34"/>
      <c r="H180" s="32"/>
      <c r="I180" s="33"/>
      <c r="J180" s="37"/>
      <c r="K180" s="53"/>
      <c r="L180" s="53"/>
      <c r="M180" s="53"/>
      <c r="N180" s="53"/>
      <c r="O180" s="53"/>
      <c r="P180" s="53"/>
      <c r="Q180" s="53"/>
      <c r="R180" s="63"/>
      <c r="S180" s="34"/>
      <c r="U180" s="3">
        <f>+F180/12</f>
        <v>0</v>
      </c>
      <c r="V180"/>
      <c r="W180" s="3">
        <f>+I180/12</f>
        <v>0</v>
      </c>
      <c r="X180"/>
    </row>
    <row r="181" customHeight="1" spans="1:24">
      <c r="A181" s="21">
        <v>22</v>
      </c>
      <c r="B181" s="30"/>
      <c r="C181" s="30"/>
      <c r="D181" s="36"/>
      <c r="E181" s="32"/>
      <c r="F181" s="33"/>
      <c r="G181" s="34"/>
      <c r="H181" s="32"/>
      <c r="I181" s="33"/>
      <c r="J181" s="34"/>
      <c r="K181" s="53">
        <f>+(I181-F181)*(11.5/12)</f>
        <v>0</v>
      </c>
      <c r="L181" s="53">
        <f>+((I181-F181)/12)</f>
        <v>0</v>
      </c>
      <c r="M181" s="53">
        <f>+K181*0.12</f>
        <v>0</v>
      </c>
      <c r="N181" s="53">
        <f>+V181*12</f>
        <v>0</v>
      </c>
      <c r="O181" s="53">
        <f>+X181*12</f>
        <v>0</v>
      </c>
      <c r="P181" s="53">
        <f>+O181-N181</f>
        <v>0</v>
      </c>
      <c r="Q181" s="53">
        <f>+K181+L181+M181+P181</f>
        <v>0</v>
      </c>
      <c r="R181" s="63"/>
      <c r="S181" s="34"/>
      <c r="U181" s="3">
        <f>+F181/12</f>
        <v>0</v>
      </c>
      <c r="V181"/>
      <c r="W181" s="3">
        <f>+I181/12</f>
        <v>0</v>
      </c>
      <c r="X181"/>
    </row>
    <row r="182" customHeight="1" spans="1:24">
      <c r="A182" s="21"/>
      <c r="B182" s="35"/>
      <c r="C182" s="35"/>
      <c r="D182" s="36"/>
      <c r="E182" s="32"/>
      <c r="F182" s="33"/>
      <c r="G182" s="34"/>
      <c r="H182" s="32"/>
      <c r="I182" s="54" t="s">
        <v>37</v>
      </c>
      <c r="J182" s="55"/>
      <c r="K182" s="53">
        <f t="shared" ref="K182:M182" si="148">SUM(K139:K181)</f>
        <v>0</v>
      </c>
      <c r="L182" s="53">
        <f>SUM(L139:L181)</f>
        <v>0</v>
      </c>
      <c r="M182" s="53">
        <f>SUM(M139:M181)</f>
        <v>0</v>
      </c>
      <c r="N182" s="53"/>
      <c r="O182" s="53"/>
      <c r="P182" s="53"/>
      <c r="Q182" s="53">
        <f>SUM(Q139:Q181)</f>
        <v>0</v>
      </c>
      <c r="R182" s="63"/>
      <c r="S182" s="34"/>
      <c r="U182" s="3">
        <f>+F182/12</f>
        <v>0</v>
      </c>
      <c r="V182"/>
      <c r="W182" s="3" t="e">
        <f>+I182/12</f>
        <v>#VALUE!</v>
      </c>
      <c r="X182"/>
    </row>
    <row r="183" spans="1:24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56"/>
      <c r="L183" s="56"/>
      <c r="M183" s="56"/>
      <c r="N183" s="56"/>
      <c r="O183" s="56"/>
      <c r="P183" s="56"/>
      <c r="Q183" s="56"/>
      <c r="R183" s="41"/>
      <c r="S183" s="41"/>
      <c r="W183"/>
      <c r="X183"/>
    </row>
    <row r="184" ht="17.25" spans="1:24">
      <c r="A184" s="41"/>
      <c r="B184" s="42" t="s">
        <v>38</v>
      </c>
      <c r="C184" s="43"/>
      <c r="D184" s="44" t="s">
        <v>39</v>
      </c>
      <c r="E184" s="45"/>
      <c r="F184" s="45"/>
      <c r="G184" s="45"/>
      <c r="H184" s="45"/>
      <c r="I184" s="57"/>
      <c r="J184" s="57"/>
      <c r="K184" s="58" t="s">
        <v>40</v>
      </c>
      <c r="L184" s="59"/>
      <c r="M184" s="58"/>
      <c r="N184" s="58"/>
      <c r="O184" s="58"/>
      <c r="P184" s="59"/>
      <c r="Q184" s="65"/>
      <c r="X184"/>
    </row>
    <row r="185" ht="17.25" spans="1:24">
      <c r="A185" s="41"/>
      <c r="B185" s="43"/>
      <c r="C185" s="43"/>
      <c r="D185" s="44"/>
      <c r="E185" s="45"/>
      <c r="F185" s="45"/>
      <c r="G185" s="45"/>
      <c r="H185" s="45"/>
      <c r="I185" s="57"/>
      <c r="J185" s="57"/>
      <c r="K185" s="58"/>
      <c r="L185" s="59"/>
      <c r="M185" s="58"/>
      <c r="N185" s="58"/>
      <c r="O185" s="58"/>
      <c r="P185" s="59"/>
      <c r="Q185" s="65"/>
      <c r="W185"/>
      <c r="X185"/>
    </row>
    <row r="186" ht="17.25" spans="2:24">
      <c r="B186" s="43"/>
      <c r="C186" s="43"/>
      <c r="D186" s="44"/>
      <c r="E186" s="45"/>
      <c r="F186" s="45"/>
      <c r="G186" s="45"/>
      <c r="H186" s="45"/>
      <c r="I186" s="57"/>
      <c r="J186" s="57"/>
      <c r="K186" s="57"/>
      <c r="L186" s="59"/>
      <c r="Q186" s="43"/>
      <c r="R186" s="43"/>
      <c r="X186"/>
    </row>
    <row r="187" ht="17.25" spans="2:24">
      <c r="B187" s="46" t="s">
        <v>41</v>
      </c>
      <c r="C187" s="41"/>
      <c r="D187" s="43"/>
      <c r="E187" s="47" t="s">
        <v>42</v>
      </c>
      <c r="F187" s="47"/>
      <c r="G187" s="47"/>
      <c r="H187" s="47"/>
      <c r="I187" s="47"/>
      <c r="J187" s="43"/>
      <c r="K187" s="43"/>
      <c r="L187" s="43"/>
      <c r="M187" s="47" t="s">
        <v>43</v>
      </c>
      <c r="N187" s="47"/>
      <c r="O187" s="47"/>
      <c r="P187" s="47"/>
      <c r="Q187" s="43"/>
      <c r="R187" s="43"/>
      <c r="W187"/>
      <c r="X187"/>
    </row>
    <row r="188" ht="17.25" spans="2:24">
      <c r="B188" s="46" t="s">
        <v>44</v>
      </c>
      <c r="C188" s="41"/>
      <c r="D188" s="43"/>
      <c r="E188" s="42" t="s">
        <v>45</v>
      </c>
      <c r="F188" s="42"/>
      <c r="G188" s="42"/>
      <c r="H188" s="42"/>
      <c r="I188" s="42"/>
      <c r="J188" s="43"/>
      <c r="K188" s="43"/>
      <c r="L188" s="43"/>
      <c r="M188" s="42" t="s">
        <v>46</v>
      </c>
      <c r="N188" s="42"/>
      <c r="O188" s="42"/>
      <c r="P188" s="42"/>
      <c r="Q188" s="43"/>
      <c r="R188" s="43"/>
      <c r="X188"/>
    </row>
    <row r="189" ht="17.25" spans="2:24">
      <c r="B189" s="46"/>
      <c r="C189" s="41"/>
      <c r="D189" s="43"/>
      <c r="E189" s="42"/>
      <c r="F189" s="42"/>
      <c r="G189" s="42"/>
      <c r="H189" s="43"/>
      <c r="I189" s="43"/>
      <c r="J189" s="43"/>
      <c r="K189" s="43"/>
      <c r="L189" s="42"/>
      <c r="M189" s="42" t="s">
        <v>47</v>
      </c>
      <c r="N189" s="42"/>
      <c r="O189" s="42"/>
      <c r="P189" s="42"/>
      <c r="Q189" s="42"/>
      <c r="X189"/>
    </row>
    <row r="191" customHeight="1" spans="2:24">
      <c r="B191" s="46"/>
      <c r="C191" s="41"/>
      <c r="D191" s="43"/>
      <c r="E191" s="42"/>
      <c r="F191" s="42"/>
      <c r="G191" s="42"/>
      <c r="H191" s="43"/>
      <c r="I191" s="43"/>
      <c r="J191" s="43"/>
      <c r="K191" s="43"/>
      <c r="L191" s="42"/>
      <c r="M191" s="42"/>
      <c r="N191" s="42"/>
      <c r="O191" s="42"/>
      <c r="P191" s="42"/>
      <c r="Q191" s="42"/>
      <c r="X191"/>
    </row>
    <row r="195" spans="17:17">
      <c r="Q195" s="67" t="e">
        <f>SUM(Q12:Q61)+SUM(Q135:Q191)+SUM(#REF!)+SUM(#REF!)+SUM(#REF!)</f>
        <v>#REF!</v>
      </c>
    </row>
    <row r="196" spans="17:17">
      <c r="Q196" s="68">
        <v>453827.16</v>
      </c>
    </row>
    <row r="197" spans="17:17">
      <c r="Q197" s="67" t="e">
        <f>SUM(Q195:Q196)</f>
        <v>#REF!</v>
      </c>
    </row>
  </sheetData>
  <mergeCells count="83">
    <mergeCell ref="A5:B5"/>
    <mergeCell ref="K7:P7"/>
    <mergeCell ref="K8:M8"/>
    <mergeCell ref="N8:P8"/>
    <mergeCell ref="U10:V10"/>
    <mergeCell ref="W10:X10"/>
    <mergeCell ref="I55:J55"/>
    <mergeCell ref="B60:C60"/>
    <mergeCell ref="E60:I60"/>
    <mergeCell ref="M60:P60"/>
    <mergeCell ref="B61:C61"/>
    <mergeCell ref="E61:I61"/>
    <mergeCell ref="M61:P61"/>
    <mergeCell ref="B62:C62"/>
    <mergeCell ref="M62:P62"/>
    <mergeCell ref="A68:B68"/>
    <mergeCell ref="K70:P70"/>
    <mergeCell ref="K71:M71"/>
    <mergeCell ref="N71:P71"/>
    <mergeCell ref="U73:V73"/>
    <mergeCell ref="W73:X73"/>
    <mergeCell ref="I118:J118"/>
    <mergeCell ref="B123:C123"/>
    <mergeCell ref="E123:I123"/>
    <mergeCell ref="M123:P123"/>
    <mergeCell ref="B124:C124"/>
    <mergeCell ref="E124:I124"/>
    <mergeCell ref="M124:P124"/>
    <mergeCell ref="B125:C125"/>
    <mergeCell ref="M125:P125"/>
    <mergeCell ref="A132:B132"/>
    <mergeCell ref="K134:P134"/>
    <mergeCell ref="K135:M135"/>
    <mergeCell ref="N135:P135"/>
    <mergeCell ref="U137:V137"/>
    <mergeCell ref="W137:X137"/>
    <mergeCell ref="I182:J182"/>
    <mergeCell ref="B187:C187"/>
    <mergeCell ref="E187:I187"/>
    <mergeCell ref="M187:P187"/>
    <mergeCell ref="B188:C188"/>
    <mergeCell ref="E188:I188"/>
    <mergeCell ref="M188:P188"/>
    <mergeCell ref="B189:C189"/>
    <mergeCell ref="M189:P189"/>
    <mergeCell ref="B191:C191"/>
    <mergeCell ref="M191:P191"/>
    <mergeCell ref="A8:A9"/>
    <mergeCell ref="A71:A72"/>
    <mergeCell ref="A135:A136"/>
    <mergeCell ref="B8:B9"/>
    <mergeCell ref="B71:B72"/>
    <mergeCell ref="B135:B136"/>
    <mergeCell ref="C8:C9"/>
    <mergeCell ref="C71:C72"/>
    <mergeCell ref="C135:C136"/>
    <mergeCell ref="E9:E10"/>
    <mergeCell ref="E72:E73"/>
    <mergeCell ref="E136:E137"/>
    <mergeCell ref="G9:G10"/>
    <mergeCell ref="G72:G73"/>
    <mergeCell ref="G136:G137"/>
    <mergeCell ref="H9:H10"/>
    <mergeCell ref="H72:H73"/>
    <mergeCell ref="H136:H137"/>
    <mergeCell ref="J9:J10"/>
    <mergeCell ref="J72:J73"/>
    <mergeCell ref="J136:J137"/>
    <mergeCell ref="Q7:Q9"/>
    <mergeCell ref="Q70:Q72"/>
    <mergeCell ref="Q134:Q136"/>
    <mergeCell ref="R7:R10"/>
    <mergeCell ref="R70:R73"/>
    <mergeCell ref="R134:R137"/>
    <mergeCell ref="S7:S10"/>
    <mergeCell ref="S70:S73"/>
    <mergeCell ref="S134:S137"/>
    <mergeCell ref="E134:G135"/>
    <mergeCell ref="H134:J135"/>
    <mergeCell ref="E70:G71"/>
    <mergeCell ref="H70:J71"/>
    <mergeCell ref="E7:G8"/>
    <mergeCell ref="H7:J8"/>
  </mergeCells>
  <pageMargins left="0.179166666666667" right="0.25" top="0.279166666666667" bottom="0.15" header="0.238888888888889" footer="0.11875"/>
  <pageSetup paperSize="5" scale="61" fitToHeight="5" orientation="landscape"/>
  <headerFooter alignWithMargins="0"/>
  <rowBreaks count="1" manualBreakCount="1">
    <brk id="63" max="19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"/>
  <sheetViews>
    <sheetView workbookViewId="0">
      <selection activeCell="F27" sqref="F27"/>
    </sheetView>
  </sheetViews>
  <sheetFormatPr defaultColWidth="9" defaultRowHeight="15" outlineLevelCol="1"/>
  <cols>
    <col min="1" max="1" width="33.5714285714286" customWidth="1"/>
  </cols>
  <sheetData>
    <row r="1" ht="27.75" spans="1:2">
      <c r="A1" s="1"/>
      <c r="B1" s="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deped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ERF Elem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DepEd</cp:lastModifiedBy>
  <dcterms:created xsi:type="dcterms:W3CDTF">2015-10-13T07:58:33Z</dcterms:created>
  <dcterms:modified xsi:type="dcterms:W3CDTF">2015-10-13T08:17:01Z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1033-9.1.0.4490</vt:lpwstr>
  </property>
</Properties>
</file>